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5" yWindow="504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19" i="35"/>
  <c r="AD25" i="35" s="1"/>
  <c r="AD26" i="35" s="1"/>
  <c r="Z19" i="33"/>
  <c r="Z25" i="33" s="1"/>
  <c r="Z26" i="33" s="1"/>
  <c r="Z28" i="33" s="1"/>
  <c r="AR51" i="33" s="1"/>
  <c r="Z19" i="35"/>
  <c r="Z25" i="35" s="1"/>
  <c r="Z26" i="35" s="1"/>
  <c r="V19" i="33"/>
  <c r="V25" i="33" s="1"/>
  <c r="V26" i="33" s="1"/>
  <c r="V28" i="33" s="1"/>
  <c r="V19" i="35"/>
  <c r="V25" i="35" s="1"/>
  <c r="V26" i="35" s="1"/>
  <c r="R19" i="33"/>
  <c r="R25" i="33" s="1"/>
  <c r="R26" i="33" s="1"/>
  <c r="R28" i="33" s="1"/>
  <c r="BB43" i="33" s="1"/>
  <c r="R19" i="35"/>
  <c r="R25" i="35" s="1"/>
  <c r="R26" i="35" s="1"/>
  <c r="N19" i="33"/>
  <c r="N25" i="33" s="1"/>
  <c r="N26" i="33" s="1"/>
  <c r="N28"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19" i="33"/>
  <c r="AE25" i="33" s="1"/>
  <c r="AE26" i="33" s="1"/>
  <c r="AE28" i="33" s="1"/>
  <c r="AZ56" i="33" s="1"/>
  <c r="W19" i="35"/>
  <c r="W25" i="35" s="1"/>
  <c r="W26" i="35" s="1"/>
  <c r="W28" i="35" s="1"/>
  <c r="AT48" i="35" s="1"/>
  <c r="W19" i="33"/>
  <c r="W25" i="33" s="1"/>
  <c r="W26" i="33" s="1"/>
  <c r="W28" i="33" s="1"/>
  <c r="AQ48" i="33" s="1"/>
  <c r="O19" i="35"/>
  <c r="O25" i="35" s="1"/>
  <c r="O26" i="35" s="1"/>
  <c r="O28"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G19" i="35"/>
  <c r="AG25" i="35" s="1"/>
  <c r="AG26" i="35" s="1"/>
  <c r="AG28" i="35" s="1"/>
  <c r="AG29" i="35" s="1"/>
  <c r="AC19" i="33"/>
  <c r="AC25" i="33" s="1"/>
  <c r="AC26" i="33" s="1"/>
  <c r="AC28" i="33" s="1"/>
  <c r="BA54" i="33" s="1"/>
  <c r="AC19" i="35"/>
  <c r="AC25" i="35" s="1"/>
  <c r="AC26" i="35" s="1"/>
  <c r="Y19" i="33"/>
  <c r="Y25" i="33" s="1"/>
  <c r="Y26" i="33" s="1"/>
  <c r="Y28" i="33" s="1"/>
  <c r="Y19" i="35"/>
  <c r="Y25" i="35" s="1"/>
  <c r="Y26" i="35" s="1"/>
  <c r="Y28" i="35" s="1"/>
  <c r="AY50" i="35" s="1"/>
  <c r="U19" i="33"/>
  <c r="U25" i="33" s="1"/>
  <c r="U26" i="33" s="1"/>
  <c r="U28" i="33" s="1"/>
  <c r="AP46" i="33" s="1"/>
  <c r="U19" i="35"/>
  <c r="U25" i="35" s="1"/>
  <c r="U26" i="35" s="1"/>
  <c r="U28" i="35" s="1"/>
  <c r="AS46" i="35" s="1"/>
  <c r="Q19" i="33"/>
  <c r="Q25" i="33" s="1"/>
  <c r="Q26" i="33" s="1"/>
  <c r="Q28"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U29" i="35"/>
  <c r="BA56" i="35"/>
  <c r="AY56" i="35"/>
  <c r="AU56" i="35"/>
  <c r="AQ56" i="35"/>
  <c r="AM56" i="35"/>
  <c r="AK56" i="35"/>
  <c r="BD56" i="35"/>
  <c r="BB56" i="35"/>
  <c r="AZ56" i="35"/>
  <c r="AT56" i="35"/>
  <c r="AR56" i="35"/>
  <c r="AN56" i="35"/>
  <c r="AJ56" i="35"/>
  <c r="AF56" i="35"/>
  <c r="BD44" i="35"/>
  <c r="BB44" i="35"/>
  <c r="AX44" i="35"/>
  <c r="AV44" i="35"/>
  <c r="AT44" i="35"/>
  <c r="AP44" i="35"/>
  <c r="AN44" i="35"/>
  <c r="AL44" i="35"/>
  <c r="AH44" i="35"/>
  <c r="AF44" i="35"/>
  <c r="AD44" i="35"/>
  <c r="Z44" i="35"/>
  <c r="X44" i="35"/>
  <c r="V44" i="35"/>
  <c r="BC44" i="35"/>
  <c r="BA44" i="35"/>
  <c r="AY44" i="35"/>
  <c r="AU44" i="35"/>
  <c r="AS44" i="35"/>
  <c r="AQ44" i="35"/>
  <c r="AM44" i="35"/>
  <c r="AK44" i="35"/>
  <c r="AI44" i="35"/>
  <c r="AE44" i="35"/>
  <c r="AC44" i="35"/>
  <c r="AA44" i="35"/>
  <c r="W44" i="35"/>
  <c r="U44" i="35"/>
  <c r="BD40" i="35"/>
  <c r="AX40" i="35"/>
  <c r="AV40" i="35"/>
  <c r="AR40" i="35"/>
  <c r="AN40" i="35"/>
  <c r="AJ40" i="35"/>
  <c r="AH40" i="35"/>
  <c r="AB40" i="35"/>
  <c r="Z40" i="35"/>
  <c r="X40" i="35"/>
  <c r="R40" i="35"/>
  <c r="P40" i="35"/>
  <c r="BA40" i="35"/>
  <c r="AW40" i="35"/>
  <c r="AS40" i="35"/>
  <c r="AQ40" i="35"/>
  <c r="AK40" i="35"/>
  <c r="AI40" i="35"/>
  <c r="AG40" i="35"/>
  <c r="AA40" i="35"/>
  <c r="Y40" i="35"/>
  <c r="U40" i="35"/>
  <c r="Q40" i="35"/>
  <c r="BC58" i="33"/>
  <c r="BA58" i="33"/>
  <c r="AU58" i="33"/>
  <c r="AS58" i="33"/>
  <c r="AQ58" i="33"/>
  <c r="AK58" i="33"/>
  <c r="AI58" i="33"/>
  <c r="BB58" i="33"/>
  <c r="AX58" i="33"/>
  <c r="AT58" i="33"/>
  <c r="AR58" i="33"/>
  <c r="AL58" i="33"/>
  <c r="AJ58" i="33"/>
  <c r="AH58" i="33"/>
  <c r="AW29" i="33"/>
  <c r="AO29" i="33"/>
  <c r="AG29" i="33"/>
  <c r="BA55" i="33"/>
  <c r="AY55" i="33"/>
  <c r="AU55" i="33"/>
  <c r="AQ55" i="33"/>
  <c r="AM55" i="33"/>
  <c r="AK55" i="33"/>
  <c r="AE55" i="33"/>
  <c r="BD55" i="33"/>
  <c r="BB55" i="33"/>
  <c r="AV55" i="33"/>
  <c r="AT55" i="33"/>
  <c r="AP55" i="33"/>
  <c r="AL55" i="33"/>
  <c r="AH55" i="33"/>
  <c r="AF55" i="33"/>
  <c r="AZ47" i="33"/>
  <c r="AX47" i="33"/>
  <c r="AV47" i="33"/>
  <c r="AP47" i="33"/>
  <c r="AN47" i="33"/>
  <c r="AJ47" i="33"/>
  <c r="AF47" i="33"/>
  <c r="AB47" i="33"/>
  <c r="Z47" i="33"/>
  <c r="BA47" i="33"/>
  <c r="AY47" i="33"/>
  <c r="AW47" i="33"/>
  <c r="AQ47" i="33"/>
  <c r="AO47" i="33"/>
  <c r="AK47" i="33"/>
  <c r="AG47" i="33"/>
  <c r="AC47" i="33"/>
  <c r="AA47" i="33"/>
  <c r="BC39" i="33"/>
  <c r="BA39" i="33"/>
  <c r="AY39" i="33"/>
  <c r="AS39" i="33"/>
  <c r="AQ39" i="33"/>
  <c r="AM39" i="33"/>
  <c r="AI39" i="33"/>
  <c r="AE39" i="33"/>
  <c r="AC39" i="33"/>
  <c r="W39" i="33"/>
  <c r="U39" i="33"/>
  <c r="S39" i="33"/>
  <c r="BD39" i="33"/>
  <c r="BB39" i="33"/>
  <c r="AX39" i="33"/>
  <c r="AT39" i="33"/>
  <c r="AP39" i="33"/>
  <c r="AN39" i="33"/>
  <c r="AH39" i="33"/>
  <c r="AF39" i="33"/>
  <c r="AD39" i="33"/>
  <c r="X39" i="33"/>
  <c r="V39" i="33"/>
  <c r="R39" i="33"/>
  <c r="BD50" i="33"/>
  <c r="AZ50" i="33"/>
  <c r="AX50" i="33"/>
  <c r="AR50" i="33"/>
  <c r="AP50" i="33"/>
  <c r="AN50" i="33"/>
  <c r="AH50" i="33"/>
  <c r="AF50" i="33"/>
  <c r="AB50" i="33"/>
  <c r="BC50" i="33"/>
  <c r="AY50" i="33"/>
  <c r="AW50" i="33"/>
  <c r="AQ50" i="33"/>
  <c r="AO50" i="33"/>
  <c r="AM50" i="33"/>
  <c r="AG50" i="33"/>
  <c r="AE50" i="33"/>
  <c r="AA50" i="33"/>
  <c r="BB42" i="33"/>
  <c r="AX42" i="33"/>
  <c r="AV42" i="33"/>
  <c r="AP42" i="33"/>
  <c r="AN42" i="33"/>
  <c r="AL42" i="33"/>
  <c r="AY42" i="33"/>
  <c r="AW42" i="33"/>
  <c r="AS42" i="33"/>
  <c r="AO42" i="33"/>
  <c r="AK42" i="33"/>
  <c r="AI42" i="33"/>
  <c r="AC42" i="33"/>
  <c r="AH42" i="33"/>
  <c r="AD42" i="33"/>
  <c r="W42" i="33"/>
  <c r="U42" i="33"/>
  <c r="S42" i="33"/>
  <c r="AF42" i="33"/>
  <c r="AB42" i="33"/>
  <c r="Z42" i="33"/>
  <c r="V42" i="33"/>
  <c r="T42" i="33"/>
  <c r="R42" i="33"/>
  <c r="I28" i="33" l="1"/>
  <c r="I29" i="33" s="1"/>
  <c r="Q29" i="33"/>
  <c r="AZ42" i="33"/>
  <c r="AR42" i="33"/>
  <c r="BC42" i="33"/>
  <c r="AU42" i="33"/>
  <c r="AM42" i="33"/>
  <c r="AE42" i="33"/>
  <c r="AA42" i="33"/>
  <c r="Y29" i="33"/>
  <c r="BB50" i="33"/>
  <c r="AT50" i="33"/>
  <c r="AL50" i="33"/>
  <c r="AD50" i="33"/>
  <c r="BA50" i="33"/>
  <c r="AS50" i="33"/>
  <c r="AK50" i="33"/>
  <c r="AC50" i="33"/>
  <c r="AW58" i="33"/>
  <c r="AO58" i="33"/>
  <c r="BD58" i="33"/>
  <c r="AV58" i="33"/>
  <c r="AN58" i="33"/>
  <c r="O29" i="35"/>
  <c r="BB40" i="35"/>
  <c r="AT40" i="35"/>
  <c r="AL40" i="35"/>
  <c r="AD40" i="35"/>
  <c r="V40" i="35"/>
  <c r="BC40" i="35"/>
  <c r="AU40" i="35"/>
  <c r="AM40" i="35"/>
  <c r="AE40" i="35"/>
  <c r="W40" i="35"/>
  <c r="AE29" i="35"/>
  <c r="AW56" i="35"/>
  <c r="AO56" i="35"/>
  <c r="AG56" i="35"/>
  <c r="AX56" i="35"/>
  <c r="AP56" i="35"/>
  <c r="AH56" i="35"/>
  <c r="N29" i="33"/>
  <c r="AW39" i="33"/>
  <c r="AO39" i="33"/>
  <c r="AG39" i="33"/>
  <c r="Y39" i="33"/>
  <c r="Q39" i="33"/>
  <c r="AZ39" i="33"/>
  <c r="AR39" i="33"/>
  <c r="AJ39" i="33"/>
  <c r="AB39" i="33"/>
  <c r="T39" i="33"/>
  <c r="V29" i="33"/>
  <c r="BB47" i="33"/>
  <c r="AT47" i="33"/>
  <c r="AL47" i="33"/>
  <c r="AD47" i="33"/>
  <c r="BC47" i="33"/>
  <c r="AU47" i="33"/>
  <c r="AM47" i="33"/>
  <c r="AE47" i="33"/>
  <c r="W47" i="33"/>
  <c r="AD29" i="33"/>
  <c r="AW55" i="33"/>
  <c r="AO55" i="33"/>
  <c r="AG55" i="33"/>
  <c r="AZ55" i="33"/>
  <c r="AR55" i="33"/>
  <c r="AJ55" i="33"/>
  <c r="X42" i="33"/>
  <c r="AJ42" i="33"/>
  <c r="Y42" i="33"/>
  <c r="AG42" i="33"/>
  <c r="AQ42" i="33"/>
  <c r="BA42" i="33"/>
  <c r="AT42" i="33"/>
  <c r="BD42" i="33"/>
  <c r="AI50" i="33"/>
  <c r="AU50" i="33"/>
  <c r="Z50" i="33"/>
  <c r="AJ50" i="33"/>
  <c r="AV50" i="33"/>
  <c r="P39" i="33"/>
  <c r="Z39" i="33"/>
  <c r="AL39" i="33"/>
  <c r="AV39" i="33"/>
  <c r="O39" i="33"/>
  <c r="AA39" i="33"/>
  <c r="AK39" i="33"/>
  <c r="AU39" i="33"/>
  <c r="Y47" i="33"/>
  <c r="AI47" i="33"/>
  <c r="AS47" i="33"/>
  <c r="X47" i="33"/>
  <c r="AH47" i="33"/>
  <c r="AR47" i="33"/>
  <c r="BD47" i="33"/>
  <c r="AN55" i="33"/>
  <c r="AX55" i="33"/>
  <c r="AI55" i="33"/>
  <c r="AS55" i="33"/>
  <c r="BC55" i="33"/>
  <c r="AP58" i="33"/>
  <c r="AZ58" i="33"/>
  <c r="AM58" i="33"/>
  <c r="AY58" i="33"/>
  <c r="S40" i="35"/>
  <c r="AC40" i="35"/>
  <c r="AO40" i="35"/>
  <c r="AY40" i="35"/>
  <c r="T40" i="35"/>
  <c r="AF40" i="35"/>
  <c r="AP40" i="35"/>
  <c r="AZ40" i="35"/>
  <c r="AL56" i="35"/>
  <c r="AV56" i="35"/>
  <c r="AI56" i="35"/>
  <c r="AS56" i="35"/>
  <c r="BC56" i="35"/>
  <c r="Y44" i="35"/>
  <c r="AG44" i="35"/>
  <c r="AO44" i="35"/>
  <c r="AW44" i="35"/>
  <c r="T44" i="35"/>
  <c r="AB44" i="35"/>
  <c r="AJ44" i="35"/>
  <c r="AR44" i="35"/>
  <c r="AZ44" i="35"/>
  <c r="AI29"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BB34" i="33" l="1"/>
  <c r="AT34" i="33"/>
  <c r="AL34" i="33"/>
  <c r="AD34" i="33"/>
  <c r="V34" i="33"/>
  <c r="N34" i="33"/>
  <c r="N60" i="33" s="1"/>
  <c r="AY34" i="33"/>
  <c r="AQ34" i="33"/>
  <c r="AI34" i="33"/>
  <c r="AA34" i="33"/>
  <c r="AA60" i="33" s="1"/>
  <c r="S34" i="33"/>
  <c r="S60" i="33" s="1"/>
  <c r="K34" i="33"/>
  <c r="K60" i="33" s="1"/>
  <c r="AB34" i="33"/>
  <c r="AV34" i="33"/>
  <c r="AJ34" i="33"/>
  <c r="Z34" i="33"/>
  <c r="Z60" i="33" s="1"/>
  <c r="P34" i="33"/>
  <c r="AW34" i="33"/>
  <c r="AM34" i="33"/>
  <c r="AC34" i="33"/>
  <c r="Q34" i="33"/>
  <c r="AR34" i="33"/>
  <c r="AH34" i="33"/>
  <c r="X34" i="33"/>
  <c r="X60" i="33" s="1"/>
  <c r="L34" i="33"/>
  <c r="L60" i="33" s="1"/>
  <c r="AU34" i="33"/>
  <c r="AK34" i="33"/>
  <c r="Y34" i="33"/>
  <c r="Y60" i="33" s="1"/>
  <c r="O34" i="33"/>
  <c r="O60" i="33" s="1"/>
  <c r="AZ34" i="33"/>
  <c r="AP34" i="33"/>
  <c r="AF34" i="33"/>
  <c r="T34" i="33"/>
  <c r="J34" i="33"/>
  <c r="J60" i="33" s="1"/>
  <c r="AS34" i="33"/>
  <c r="AG34" i="33"/>
  <c r="W34" i="33"/>
  <c r="W60" i="33" s="1"/>
  <c r="M34" i="33"/>
  <c r="M60" i="33" s="1"/>
  <c r="AX34" i="33"/>
  <c r="AN34" i="33"/>
  <c r="R34" i="33"/>
  <c r="R60" i="33" s="1"/>
  <c r="BA34" i="33"/>
  <c r="AO34" i="33"/>
  <c r="AE34" i="33"/>
  <c r="U34" i="33"/>
  <c r="G60" i="33"/>
  <c r="H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AS52" i="33"/>
  <c r="AK52" i="33"/>
  <c r="AN52" i="33"/>
  <c r="AC52" i="33"/>
  <c r="AL52" i="33"/>
  <c r="AB52" i="33"/>
  <c r="AB60" i="33" s="1"/>
  <c r="AZ52" i="33"/>
  <c r="AW52" i="33"/>
  <c r="AO52" i="33"/>
  <c r="AV52" i="33"/>
  <c r="AG52" i="33"/>
  <c r="AT52" i="33"/>
  <c r="AF52" i="33"/>
  <c r="BB52" i="33"/>
  <c r="BB60" i="33" s="1"/>
  <c r="AQ52" i="33"/>
  <c r="AJ52" i="33"/>
  <c r="AH52" i="33"/>
  <c r="AY52" i="33"/>
  <c r="AX52" i="33"/>
  <c r="AU52" i="33"/>
  <c r="AR52" i="33"/>
  <c r="BC52" i="33"/>
  <c r="BC60" i="33" s="1"/>
  <c r="AM52" i="33"/>
  <c r="AE52" i="33"/>
  <c r="AD52" i="33"/>
  <c r="AI52" i="33"/>
  <c r="AI60" i="33" s="1"/>
  <c r="AP52" i="33"/>
  <c r="Z29" i="35"/>
  <c r="U60" i="33"/>
  <c r="P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AR60" i="33" l="1"/>
  <c r="AZ60" i="33"/>
  <c r="AJ60" i="33"/>
  <c r="AP60" i="33"/>
  <c r="AM60" i="33"/>
  <c r="AX60" i="33"/>
  <c r="G62" i="33"/>
  <c r="H61" i="33" s="1"/>
  <c r="H62" i="33" s="1"/>
  <c r="I61" i="33" s="1"/>
  <c r="AV60" i="33"/>
  <c r="AE60" i="33"/>
  <c r="AU60" i="33"/>
  <c r="AT60" i="33"/>
  <c r="AW60" i="33"/>
  <c r="AC60" i="33"/>
  <c r="BA60" i="33"/>
  <c r="AQ60" i="33"/>
  <c r="AN60" i="33"/>
  <c r="AY60" i="33"/>
  <c r="AK60" i="33"/>
  <c r="AG60" i="33"/>
  <c r="AD60" i="33"/>
  <c r="AH60" i="33"/>
  <c r="AF60" i="33"/>
  <c r="AO60" i="33"/>
  <c r="AL60" i="33"/>
  <c r="AS60" i="33"/>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l="1"/>
  <c r="G64" i="33" s="1"/>
  <c r="H63" i="33"/>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M26" i="31"/>
  <c r="M28" i="31" s="1"/>
  <c r="M29" i="31" s="1"/>
  <c r="Q26" i="31"/>
  <c r="U26" i="31"/>
  <c r="U28" i="31" s="1"/>
  <c r="U29" i="31" s="1"/>
  <c r="AC26" i="31"/>
  <c r="AG26" i="31"/>
  <c r="AG28" i="31" s="1"/>
  <c r="AG29" i="31" s="1"/>
  <c r="AK26" i="31"/>
  <c r="AO26" i="31"/>
  <c r="AO28" i="31" s="1"/>
  <c r="AS26" i="31"/>
  <c r="AW26" i="31"/>
  <c r="AW28" i="31" s="1"/>
  <c r="G26" i="31"/>
  <c r="K26" i="31"/>
  <c r="K28" i="31" s="1"/>
  <c r="K29" i="31" s="1"/>
  <c r="O26" i="31"/>
  <c r="O28" i="31" s="1"/>
  <c r="O29" i="31" s="1"/>
  <c r="S26" i="31"/>
  <c r="S28" i="31" s="1"/>
  <c r="S29" i="31" s="1"/>
  <c r="W26" i="31"/>
  <c r="AA26" i="31"/>
  <c r="AA28" i="31" s="1"/>
  <c r="AA29" i="31" s="1"/>
  <c r="AE26" i="31"/>
  <c r="AE28" i="31" s="1"/>
  <c r="AE29" i="31" s="1"/>
  <c r="AI26" i="31"/>
  <c r="AI28" i="31" s="1"/>
  <c r="AI29" i="31" s="1"/>
  <c r="AM26" i="3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D28" i="31"/>
  <c r="AD29" i="31" s="1"/>
  <c r="G28" i="31"/>
  <c r="G29" i="31" s="1"/>
  <c r="I28" i="31"/>
  <c r="I29" i="31" s="1"/>
  <c r="Q28" i="31"/>
  <c r="Q29" i="31" s="1"/>
  <c r="W28" i="31"/>
  <c r="W29" i="31" s="1"/>
  <c r="AC28" i="31"/>
  <c r="AC29" i="31" s="1"/>
  <c r="AK28" i="31"/>
  <c r="AM28" i="31"/>
  <c r="AM29" i="31" s="1"/>
  <c r="AS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<sst xmlns="http://schemas.openxmlformats.org/spreadsheetml/2006/main" count="1211" uniqueCount="407">
  <si>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</si>
  <si>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</si>
  <si>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</si>
  <si>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</si>
  <si>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</si>
  <si>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</si>
  <si>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</si>
  <si>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</si>
  <si>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</si>
  <si>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</si>
  <si>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</si>
  <si>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</si>
  <si>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</si>
  <si>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</si>
  <si>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</si>
  <si>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</si>
  <si>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</si>
  <si>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</si>
  <si>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</si>
  <si>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</si>
  <si>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</si>
  <si>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</si>
  <si>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</si>
  <si>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</si>
  <si>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</si>
  <si>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</si>
  <si>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</si>
  <si>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</si>
  <si>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</si>
  <si>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</si>
  <si>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</si>
  <si>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</si>
  <si>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</si>
  <si>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</si>
  <si>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</si>
  <si>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</si>
  <si>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</si>
  <si>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</si>
  <si>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</si>
  <si>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</si>
  <si>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</si>
  <si>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</si>
  <si>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</si>
  <si>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</si>
  <si>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</si>
  <si>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</si>
  <si>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</si>
  <si>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</si>
  <si>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</si>
  <si>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</si>
  <si>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</si>
  <si>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</si>
  <si>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</si>
  <si>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</si>
  <si>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</si>
  <si>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</si>
  <si>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</si>
  <si>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</si>
  <si>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</si>
  <si>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</si>
  <si>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</si>
  <si>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</si>
  <si>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</si>
  <si>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</si>
  <si>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</si>
  <si>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</si>
  <si>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</si>
  <si>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</si>
  <si>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</si>
  <si>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</si>
  <si>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</si>
  <si>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</si>
  <si>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</si>
  <si>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</si>
  <si>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</si>
  <si>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</si>
  <si>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</si>
  <si>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</si>
  <si>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</si>
  <si>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</si>
  <si>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</si>
  <si>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</si>
  <si>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</si>
  <si>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</si>
  <si>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</si>
  <si>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</si>
  <si>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</si>
  <si>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</si>
  <si>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</si>
  <si>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</si>
  <si>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</si>
  <si>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</si>
  <si>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</si>
  <si>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</si>
  <si>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</si>
  <si>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</si>
  <si>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</si>
  <si>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</si>
  <si>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</si>
  <si>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</si>
  <si>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</si>
  <si>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</si>
  <si>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</si>
  <si>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</si>
  <si>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</si>
  <si>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</si>
  <si>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</si>
  <si>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</si>
  <si>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</si>
  <si>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</si>
  <si>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</si>
  <si>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</si>
  <si>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</si>
  <si>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</si>
  <si>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</si>
  <si>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</si>
  <si>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</si>
  <si>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</si>
  <si>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</si>
  <si>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</si>
  <si>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</si>
  <si>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</si>
  <si>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</si>
  <si>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</si>
  <si>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</si>
  <si>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</si>
  <si>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</si>
  <si>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</si>
  <si>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</si>
  <si>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</si>
  <si>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</si>
  <si>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</si>
  <si>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</si>
  <si>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</si>
  <si>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</si>
  <si>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</si>
  <si>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</si>
  <si>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</si>
  <si>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</si>
  <si>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</si>
  <si>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</si>
  <si>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</si>
  <si>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</si>
  <si>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</si>
  <si>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</si>
  <si>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</si>
  <si>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</si>
  <si>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</si>
  <si>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</si>
  <si>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</si>
  <si>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</si>
  <si>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</si>
  <si>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</si>
  <si>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</si>
  <si>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</si>
  <si>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</si>
  <si>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</si>
  <si>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</si>
  <si>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</si>
  <si>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</si>
  <si>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</si>
  <si>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</si>
  <si>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</si>
  <si>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</si>
  <si>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</si>
  <si>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</si>
  <si>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</si>
  <si>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</si>
  <si>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</si>
  <si>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</si>
  <si>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</si>
  <si>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</si>
  <si>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</si>
  <si>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</si>
  <si>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</si>
  <si>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</si>
  <si>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</si>
  <si>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</si>
  <si>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</si>
  <si>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</si>
  <si>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</si>
  <si>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</si>
  <si>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</si>
  <si>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</si>
  <si>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</si>
  <si>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</si>
  <si>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</si>
  <si>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</si>
  <si>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</si>
  <si>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</si>
  <si>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</si>
  <si>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</si>
  <si>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</si>
  <si>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</si>
  <si>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</si>
  <si>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</si>
  <si>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</si>
  <si>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</si>
  <si>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</si>
  <si>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</si>
  <si>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</si>
  <si>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</si>
  <si>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</si>
  <si>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</si>
  <si>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</si>
  <si>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</si>
  <si>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</si>
  <si>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</si>
  <si>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</si>
  <si>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</si>
  <si>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</si>
  <si>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</si>
  <si>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</si>
  <si>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</si>
  <si>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</si>
  <si>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</si>
  <si>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</si>
  <si>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</si>
  <si>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</si>
  <si>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</si>
  <si>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</si>
  <si>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</si>
  <si>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</si>
  <si>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</si>
  <si>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</si>
  <si>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</si>
  <si>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</si>
  <si>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</si>
  <si>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</si>
  <si>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</si>
  <si>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</si>
  <si>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</si>
  <si>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</si>
  <si>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</si>
  <si>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</si>
  <si>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</si>
  <si>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</si>
  <si>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</si>
  <si>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</si>
  <si>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</si>
  <si>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</si>
  <si>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</si>
  <si>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</si>
  <si>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</si>
  <si>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</si>
  <si>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</si>
  <si>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</si>
  <si>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</si>
  <si>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</si>
  <si>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</si>
  <si>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</si>
  <si>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</si>
  <si>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</si>
  <si>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</si>
  <si>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</si>
  <si>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</si>
  <si>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</si>
  <si>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</si>
  <si>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</si>
  <si>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</si>
  <si>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</si>
  <si>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</si>
  <si>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</si>
  <si>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</si>
  <si>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</si>
  <si>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</si>
  <si>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</si>
  <si>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</si>
  <si>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</si>
  <si>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</si>
  <si>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</si>
  <si>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</si>
  <si>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</si>
  <si>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</si>
  <si>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</si>
  <si>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</si>
  <si>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</si>
  <si>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</si>
  <si>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</si>
  <si>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</si>
  <si>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</si>
  <si>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</si>
  <si>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</si>
  <si>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</si>
  <si>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</si>
  <si>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</si>
  <si>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</si>
  <si>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</si>
  <si>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</si>
  <si>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</si>
  <si>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</si>
  <si>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</si>
  <si>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</si>
  <si>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</si>
  <si>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</si>
  <si>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</si>
  <si>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</si>
  <si>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</si>
  <si>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</si>
  <si>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</si>
  <si>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</si>
  <si>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</si>
  <si>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</si>
  <si>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</si>
  <si>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</si>
  <si>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</si>
  <si>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</si>
  <si>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</si>
  <si>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</si>
  <si>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</si>
  <si>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</si>
  <si>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</si>
  <si>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</si>
  <si>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</si>
  <si>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</si>
  <si>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</si>
  <si>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</si>
  <si>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</si>
  <si>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</si>
  <si>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</si>
  <si>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</si>
  <si>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</si>
  <si>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</si>
  <si>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</si>
  <si>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</si>
  <si>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</si>
  <si>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</si>
  <si>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</si>
  <si>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</si>
  <si>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</si>
  <si>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</si>
  <si>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</si>
  <si>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</si>
  <si>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</si>
  <si>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</si>
  <si>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</si>
  <si>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</si>
  <si>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</si>
  <si>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</si>
  <si>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</si>
  <si>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</si>
  <si>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</si>
  <si>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</si>
  <si>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</si>
  <si>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</si>
  <si>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</si>
  <si>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</si>
  <si>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</si>
  <si>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</si>
  <si>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</si>
  <si>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</si>
  <si>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</si>
  <si>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</si>
  <si>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</si>
  <si>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</si>
  <si>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</si>
  <si>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</si>
  <si>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</si>
  <si>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</si>
  <si>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</si>
  <si>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</si>
  <si>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</si>
  <si>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</si>
  <si>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</si>
  <si>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</si>
  <si>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</si>
  <si>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</si>
  <si>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</si>
  <si>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</si>
  <si>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</si>
  <si>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</si>
  <si>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</si>
  <si>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</si>
  <si>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</si>
  <si>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</si>
  <si>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</si>
  <si>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</si>
  <si>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</si>
  <si>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</si>
  <si>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</si>
  <si>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</si>
  <si>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</si>
  <si>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</si>
  <si>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</si>
  <si>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</si>
  <si>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</si>
  <si>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</si>
  <si>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</si>
  <si>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</si>
  <si>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</si>
  <si>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</si>
  <si>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</si>
  <si>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</si>
  <si>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</si>
  <si>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</si>
  <si>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</si>
  <si>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</si>
  <si>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</si>
  <si>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</si>
  <si>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</si>
  <si>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West Midlands</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</si>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</sst>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67.311404750369064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127.09456846660095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177.98211967592098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247.63831113690608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-2.7656000000000001</v>
      </c>
      <c r="F13" s="62">
        <f>'Option 1'!F13</f>
        <v>-3.4209999999999998</v>
      </c>
      <c r="G13" s="62">
        <f>'Option 1'!G13</f>
        <v>-2.7082000000000002</v>
      </c>
      <c r="H13" s="62">
        <f>'Option 1'!H13</f>
        <v>-3.3491</v>
      </c>
      <c r="I13" s="62">
        <f>'Option 1'!I13</f>
        <v>-3.3123999999999998</v>
      </c>
      <c r="J13" s="62">
        <f>'Option 1'!J13</f>
        <v>-3.2776999999999998</v>
      </c>
      <c r="K13" s="62">
        <f>'Option 1'!K13</f>
        <v>-3.2416999999999998</v>
      </c>
      <c r="L13" s="62">
        <f>'Option 1'!L13</f>
        <v>-3.2061000000000002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-2.7656000000000001</v>
      </c>
      <c r="F18" s="59">
        <f t="shared" ref="F18:AW18" si="0">SUM(F13:F17)</f>
        <v>-3.4209999999999998</v>
      </c>
      <c r="G18" s="59">
        <f t="shared" si="0"/>
        <v>-2.7082000000000002</v>
      </c>
      <c r="H18" s="59">
        <f t="shared" si="0"/>
        <v>-3.3491</v>
      </c>
      <c r="I18" s="59">
        <f t="shared" si="0"/>
        <v>-3.3123999999999998</v>
      </c>
      <c r="J18" s="59">
        <f t="shared" si="0"/>
        <v>-3.2776999999999998</v>
      </c>
      <c r="K18" s="59">
        <f t="shared" si="0"/>
        <v>-3.2416999999999998</v>
      </c>
      <c r="L18" s="59">
        <f t="shared" si="0"/>
        <v>-3.2061000000000002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8.0472623857983927E-2</v>
      </c>
      <c r="G19" s="33">
        <f>'Option 1'!G19</f>
        <v>0.16208586573378764</v>
      </c>
      <c r="H19" s="33">
        <f>'Option 1'!H19</f>
        <v>0.2227762826216928</v>
      </c>
      <c r="I19" s="33">
        <f>'Option 1'!I19</f>
        <v>0.30899873802035477</v>
      </c>
      <c r="J19" s="33">
        <f>'Option 1'!J19</f>
        <v>0.39885348946997973</v>
      </c>
      <c r="K19" s="33">
        <f>'Option 1'!K19</f>
        <v>0.4888816666086957</v>
      </c>
      <c r="L19" s="33">
        <f>'Option 1'!L19</f>
        <v>0.58591888909825163</v>
      </c>
      <c r="M19" s="33">
        <f>'Option 1'!M19</f>
        <v>0.69745058493247269</v>
      </c>
      <c r="N19" s="33">
        <f>'Option 1'!N19</f>
        <v>0.76121983393361259</v>
      </c>
      <c r="O19" s="33">
        <f>'Option 1'!O19</f>
        <v>0.82697660472011503</v>
      </c>
      <c r="P19" s="33">
        <f>'Option 1'!P19</f>
        <v>0.89431757450890159</v>
      </c>
      <c r="Q19" s="33">
        <f>'Option 1'!Q19</f>
        <v>0.96022643712598055</v>
      </c>
      <c r="R19" s="33">
        <f>'Option 1'!R19</f>
        <v>1.02087479305243</v>
      </c>
      <c r="S19" s="33">
        <f>'Option 1'!S19</f>
        <v>1.075811908398717</v>
      </c>
      <c r="T19" s="33">
        <f>'Option 1'!T19</f>
        <v>1.1264904388868835</v>
      </c>
      <c r="U19" s="33">
        <f>'Option 1'!U19</f>
        <v>1.173382529156384</v>
      </c>
      <c r="V19" s="33">
        <f>'Option 1'!V19</f>
        <v>1.209360351923348</v>
      </c>
      <c r="W19" s="33">
        <f>'Option 1'!W19</f>
        <v>1.2378201951189249</v>
      </c>
      <c r="X19" s="33">
        <f>'Option 1'!X19</f>
        <v>1.2590957138746159</v>
      </c>
      <c r="Y19" s="33">
        <f>'Option 1'!Y19</f>
        <v>1.278048120211972</v>
      </c>
      <c r="Z19" s="33">
        <f>'Option 1'!Z19</f>
        <v>1.2926758433070804</v>
      </c>
      <c r="AA19" s="33">
        <f>'Option 1'!AA19</f>
        <v>1.3022836287506596</v>
      </c>
      <c r="AB19" s="33">
        <f>'Option 1'!AB19</f>
        <v>1.3079018244694707</v>
      </c>
      <c r="AC19" s="33">
        <f>'Option 1'!AC19</f>
        <v>1.3109535981629952</v>
      </c>
      <c r="AD19" s="33">
        <f>'Option 1'!AD19</f>
        <v>1.3112442964413999</v>
      </c>
      <c r="AE19" s="33">
        <f>'Option 1'!AE19</f>
        <v>1.3112442964413999</v>
      </c>
      <c r="AF19" s="33">
        <f>'Option 1'!AF19</f>
        <v>1.3112442964413999</v>
      </c>
      <c r="AG19" s="33">
        <f>'Option 1'!AG19</f>
        <v>1.3112442964413999</v>
      </c>
      <c r="AH19" s="33">
        <f>'Option 1'!AH19</f>
        <v>1.3112442964413999</v>
      </c>
      <c r="AI19" s="33">
        <f>'Option 1'!AI19</f>
        <v>1.3112442964413999</v>
      </c>
      <c r="AJ19" s="33">
        <f>'Option 1'!AJ19</f>
        <v>1.3112442964413999</v>
      </c>
      <c r="AK19" s="33">
        <f>'Option 1'!AK19</f>
        <v>1.3112442964413999</v>
      </c>
      <c r="AL19" s="33">
        <f>'Option 1'!AL19</f>
        <v>1.3112442964413999</v>
      </c>
      <c r="AM19" s="33">
        <f>'Option 1'!AM19</f>
        <v>1.3112442964413999</v>
      </c>
      <c r="AN19" s="33">
        <f>'Option 1'!AN19</f>
        <v>1.3112442964413999</v>
      </c>
      <c r="AO19" s="33">
        <f>'Option 1'!AO19</f>
        <v>1.3112442964413999</v>
      </c>
      <c r="AP19" s="33">
        <f>'Option 1'!AP19</f>
        <v>1.3112442964413999</v>
      </c>
      <c r="AQ19" s="33">
        <f>'Option 1'!AQ19</f>
        <v>1.3112442964413999</v>
      </c>
      <c r="AR19" s="33">
        <f>'Option 1'!AR19</f>
        <v>1.3112442964413999</v>
      </c>
      <c r="AS19" s="33">
        <f>'Option 1'!AS19</f>
        <v>1.3112442964413999</v>
      </c>
      <c r="AT19" s="33">
        <f>'Option 1'!AT19</f>
        <v>1.3112442964413999</v>
      </c>
      <c r="AU19" s="33">
        <f>'Option 1'!AU19</f>
        <v>1.3112442964413999</v>
      </c>
      <c r="AV19" s="33">
        <f>'Option 1'!AV19</f>
        <v>1.3112442964413999</v>
      </c>
      <c r="AW19" s="33">
        <f>'Option 1'!AW19</f>
        <v>1.3112442964413999</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8.0472623857983927E-2</v>
      </c>
      <c r="G25" s="67">
        <f t="shared" si="1"/>
        <v>0.16208586573378764</v>
      </c>
      <c r="H25" s="67">
        <f t="shared" si="1"/>
        <v>0.2227762826216928</v>
      </c>
      <c r="I25" s="67">
        <f t="shared" si="1"/>
        <v>0.30899873802035477</v>
      </c>
      <c r="J25" s="67">
        <f t="shared" si="1"/>
        <v>0.39885348946997973</v>
      </c>
      <c r="K25" s="67">
        <f t="shared" si="1"/>
        <v>0.4888816666086957</v>
      </c>
      <c r="L25" s="67">
        <f t="shared" si="1"/>
        <v>0.58591888909825163</v>
      </c>
      <c r="M25" s="67">
        <f t="shared" si="1"/>
        <v>0.69745058493247269</v>
      </c>
      <c r="N25" s="67">
        <f t="shared" si="1"/>
        <v>0.76121983393361259</v>
      </c>
      <c r="O25" s="67">
        <f t="shared" si="1"/>
        <v>0.82697660472011503</v>
      </c>
      <c r="P25" s="67">
        <f t="shared" si="1"/>
        <v>0.89431757450890159</v>
      </c>
      <c r="Q25" s="67">
        <f t="shared" si="1"/>
        <v>0.96022643712598055</v>
      </c>
      <c r="R25" s="67">
        <f t="shared" si="1"/>
        <v>1.02087479305243</v>
      </c>
      <c r="S25" s="67">
        <f t="shared" si="1"/>
        <v>1.075811908398717</v>
      </c>
      <c r="T25" s="67">
        <f t="shared" si="1"/>
        <v>1.1264904388868835</v>
      </c>
      <c r="U25" s="67">
        <f t="shared" si="1"/>
        <v>1.173382529156384</v>
      </c>
      <c r="V25" s="67">
        <f t="shared" si="1"/>
        <v>1.209360351923348</v>
      </c>
      <c r="W25" s="67">
        <f t="shared" si="1"/>
        <v>1.2378201951189249</v>
      </c>
      <c r="X25" s="67">
        <f t="shared" si="1"/>
        <v>1.2590957138746159</v>
      </c>
      <c r="Y25" s="67">
        <f t="shared" si="1"/>
        <v>1.278048120211972</v>
      </c>
      <c r="Z25" s="67">
        <f t="shared" si="1"/>
        <v>1.2926758433070804</v>
      </c>
      <c r="AA25" s="67">
        <f t="shared" si="1"/>
        <v>1.3022836287506596</v>
      </c>
      <c r="AB25" s="67">
        <f t="shared" si="1"/>
        <v>1.3079018244694707</v>
      </c>
      <c r="AC25" s="67">
        <f t="shared" si="1"/>
        <v>1.3109535981629952</v>
      </c>
      <c r="AD25" s="67">
        <f t="shared" si="1"/>
        <v>1.3112442964413999</v>
      </c>
      <c r="AE25" s="67">
        <f t="shared" si="1"/>
        <v>1.3112442964413999</v>
      </c>
      <c r="AF25" s="67">
        <f t="shared" si="1"/>
        <v>1.3112442964413999</v>
      </c>
      <c r="AG25" s="67">
        <f t="shared" si="1"/>
        <v>1.3112442964413999</v>
      </c>
      <c r="AH25" s="67">
        <f t="shared" si="1"/>
        <v>1.3112442964413999</v>
      </c>
      <c r="AI25" s="67">
        <f t="shared" si="1"/>
        <v>1.3112442964413999</v>
      </c>
      <c r="AJ25" s="67">
        <f t="shared" si="1"/>
        <v>1.3112442964413999</v>
      </c>
      <c r="AK25" s="67">
        <f t="shared" si="1"/>
        <v>1.3112442964413999</v>
      </c>
      <c r="AL25" s="67">
        <f t="shared" si="1"/>
        <v>1.3112442964413999</v>
      </c>
      <c r="AM25" s="67">
        <f t="shared" si="1"/>
        <v>1.3112442964413999</v>
      </c>
      <c r="AN25" s="67">
        <f t="shared" si="1"/>
        <v>1.3112442964413999</v>
      </c>
      <c r="AO25" s="67">
        <f t="shared" si="1"/>
        <v>1.3112442964413999</v>
      </c>
      <c r="AP25" s="67">
        <f t="shared" si="1"/>
        <v>1.3112442964413999</v>
      </c>
      <c r="AQ25" s="67">
        <f t="shared" si="1"/>
        <v>1.3112442964413999</v>
      </c>
      <c r="AR25" s="67">
        <f t="shared" si="1"/>
        <v>1.3112442964413999</v>
      </c>
      <c r="AS25" s="67">
        <f t="shared" si="1"/>
        <v>1.3112442964413999</v>
      </c>
      <c r="AT25" s="67">
        <f t="shared" si="1"/>
        <v>1.3112442964413999</v>
      </c>
      <c r="AU25" s="67">
        <f t="shared" si="1"/>
        <v>1.3112442964413999</v>
      </c>
      <c r="AV25" s="67">
        <f t="shared" si="1"/>
        <v>1.3112442964413999</v>
      </c>
      <c r="AW25" s="67">
        <f t="shared" si="1"/>
        <v>1.3112442964413999</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-2.7656000000000001</v>
      </c>
      <c r="F26" s="59">
        <f t="shared" ref="F26:BD26" si="2">F18+F25</f>
        <v>-3.340527376142016</v>
      </c>
      <c r="G26" s="59">
        <f t="shared" si="2"/>
        <v>-2.5461141342662126</v>
      </c>
      <c r="H26" s="59">
        <f t="shared" si="2"/>
        <v>-3.1263237173783072</v>
      </c>
      <c r="I26" s="59">
        <f t="shared" si="2"/>
        <v>-3.0034012619796449</v>
      </c>
      <c r="J26" s="59">
        <f t="shared" si="2"/>
        <v>-2.8788465105300203</v>
      </c>
      <c r="K26" s="59">
        <f t="shared" si="2"/>
        <v>-2.7528183333913043</v>
      </c>
      <c r="L26" s="59">
        <f t="shared" si="2"/>
        <v>-2.6201811109017488</v>
      </c>
      <c r="M26" s="59">
        <f t="shared" si="2"/>
        <v>0.69745058493247269</v>
      </c>
      <c r="N26" s="59">
        <f t="shared" si="2"/>
        <v>0.76121983393361259</v>
      </c>
      <c r="O26" s="59">
        <f t="shared" si="2"/>
        <v>0.82697660472011503</v>
      </c>
      <c r="P26" s="59">
        <f t="shared" si="2"/>
        <v>0.89431757450890159</v>
      </c>
      <c r="Q26" s="59">
        <f t="shared" si="2"/>
        <v>0.96022643712598055</v>
      </c>
      <c r="R26" s="59">
        <f t="shared" si="2"/>
        <v>1.02087479305243</v>
      </c>
      <c r="S26" s="59">
        <f t="shared" si="2"/>
        <v>1.075811908398717</v>
      </c>
      <c r="T26" s="59">
        <f t="shared" si="2"/>
        <v>1.1264904388868835</v>
      </c>
      <c r="U26" s="59">
        <f t="shared" si="2"/>
        <v>1.173382529156384</v>
      </c>
      <c r="V26" s="59">
        <f t="shared" si="2"/>
        <v>1.209360351923348</v>
      </c>
      <c r="W26" s="59">
        <f t="shared" si="2"/>
        <v>1.2378201951189249</v>
      </c>
      <c r="X26" s="59">
        <f t="shared" si="2"/>
        <v>1.2590957138746159</v>
      </c>
      <c r="Y26" s="59">
        <f t="shared" si="2"/>
        <v>1.278048120211972</v>
      </c>
      <c r="Z26" s="59">
        <f t="shared" si="2"/>
        <v>1.2926758433070804</v>
      </c>
      <c r="AA26" s="59">
        <f t="shared" si="2"/>
        <v>1.3022836287506596</v>
      </c>
      <c r="AB26" s="59">
        <f t="shared" si="2"/>
        <v>1.3079018244694707</v>
      </c>
      <c r="AC26" s="59">
        <f t="shared" si="2"/>
        <v>1.3109535981629952</v>
      </c>
      <c r="AD26" s="59">
        <f t="shared" si="2"/>
        <v>1.3112442964413999</v>
      </c>
      <c r="AE26" s="59">
        <f t="shared" si="2"/>
        <v>1.3112442964413999</v>
      </c>
      <c r="AF26" s="59">
        <f t="shared" si="2"/>
        <v>1.3112442964413999</v>
      </c>
      <c r="AG26" s="59">
        <f t="shared" si="2"/>
        <v>1.3112442964413999</v>
      </c>
      <c r="AH26" s="59">
        <f t="shared" si="2"/>
        <v>1.3112442964413999</v>
      </c>
      <c r="AI26" s="59">
        <f t="shared" si="2"/>
        <v>1.3112442964413999</v>
      </c>
      <c r="AJ26" s="59">
        <f t="shared" si="2"/>
        <v>1.3112442964413999</v>
      </c>
      <c r="AK26" s="59">
        <f t="shared" si="2"/>
        <v>1.3112442964413999</v>
      </c>
      <c r="AL26" s="59">
        <f t="shared" si="2"/>
        <v>1.3112442964413999</v>
      </c>
      <c r="AM26" s="59">
        <f t="shared" si="2"/>
        <v>1.3112442964413999</v>
      </c>
      <c r="AN26" s="59">
        <f t="shared" si="2"/>
        <v>1.3112442964413999</v>
      </c>
      <c r="AO26" s="59">
        <f t="shared" si="2"/>
        <v>1.3112442964413999</v>
      </c>
      <c r="AP26" s="59">
        <f t="shared" si="2"/>
        <v>1.3112442964413999</v>
      </c>
      <c r="AQ26" s="59">
        <f t="shared" si="2"/>
        <v>1.3112442964413999</v>
      </c>
      <c r="AR26" s="59">
        <f t="shared" si="2"/>
        <v>1.3112442964413999</v>
      </c>
      <c r="AS26" s="59">
        <f t="shared" si="2"/>
        <v>1.3112442964413999</v>
      </c>
      <c r="AT26" s="59">
        <f t="shared" si="2"/>
        <v>1.3112442964413999</v>
      </c>
      <c r="AU26" s="59">
        <f t="shared" si="2"/>
        <v>1.3112442964413999</v>
      </c>
      <c r="AV26" s="59">
        <f t="shared" si="2"/>
        <v>1.3112442964413999</v>
      </c>
      <c r="AW26" s="59">
        <f t="shared" si="2"/>
        <v>1.3112442964413999</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-2.2124800000000002</v>
      </c>
      <c r="F28" s="34">
        <f t="shared" ref="F28:AW28" si="4">F26*F27</f>
        <v>-2.672421900913613</v>
      </c>
      <c r="G28" s="34">
        <f t="shared" si="4"/>
        <v>-2.03689130741297</v>
      </c>
      <c r="H28" s="34">
        <f t="shared" si="4"/>
        <v>-2.5010589739026461</v>
      </c>
      <c r="I28" s="34">
        <f t="shared" si="4"/>
        <v>-2.4027210095837161</v>
      </c>
      <c r="J28" s="34">
        <f t="shared" si="4"/>
        <v>-2.3030772084240163</v>
      </c>
      <c r="K28" s="34">
        <f t="shared" si="4"/>
        <v>-2.2022546667130434</v>
      </c>
      <c r="L28" s="34">
        <f t="shared" si="4"/>
        <v>-2.0961448887213989</v>
      </c>
      <c r="M28" s="34">
        <f t="shared" si="4"/>
        <v>0.5579604679459782</v>
      </c>
      <c r="N28" s="34">
        <f t="shared" si="4"/>
        <v>0.60897586714689012</v>
      </c>
      <c r="O28" s="34">
        <f t="shared" si="4"/>
        <v>0.66158128377609204</v>
      </c>
      <c r="P28" s="34">
        <f t="shared" si="4"/>
        <v>0.71545405960712127</v>
      </c>
      <c r="Q28" s="34">
        <f t="shared" si="4"/>
        <v>0.76818114970078444</v>
      </c>
      <c r="R28" s="34">
        <f t="shared" si="4"/>
        <v>0.81669983444194405</v>
      </c>
      <c r="S28" s="34">
        <f t="shared" si="4"/>
        <v>0.86064952671897366</v>
      </c>
      <c r="T28" s="34">
        <f t="shared" si="4"/>
        <v>0.9011923511095068</v>
      </c>
      <c r="U28" s="34">
        <f t="shared" si="4"/>
        <v>0.93870602332510722</v>
      </c>
      <c r="V28" s="34">
        <f t="shared" si="4"/>
        <v>0.9674882815386785</v>
      </c>
      <c r="W28" s="34">
        <f t="shared" si="4"/>
        <v>0.99025615609513995</v>
      </c>
      <c r="X28" s="34">
        <f t="shared" si="4"/>
        <v>1.0072765710996927</v>
      </c>
      <c r="Y28" s="34">
        <f t="shared" si="4"/>
        <v>1.0224384961695776</v>
      </c>
      <c r="Z28" s="34">
        <f t="shared" si="4"/>
        <v>1.0341406746456643</v>
      </c>
      <c r="AA28" s="34">
        <f t="shared" si="4"/>
        <v>1.0418269030005278</v>
      </c>
      <c r="AB28" s="34">
        <f t="shared" si="4"/>
        <v>1.0463214595755765</v>
      </c>
      <c r="AC28" s="34">
        <f t="shared" si="4"/>
        <v>1.0487628785303962</v>
      </c>
      <c r="AD28" s="34">
        <f t="shared" si="4"/>
        <v>1.04899543715312</v>
      </c>
      <c r="AE28" s="34">
        <f t="shared" si="4"/>
        <v>1.04899543715312</v>
      </c>
      <c r="AF28" s="34">
        <f t="shared" si="4"/>
        <v>1.04899543715312</v>
      </c>
      <c r="AG28" s="34">
        <f t="shared" si="4"/>
        <v>1.04899543715312</v>
      </c>
      <c r="AH28" s="34">
        <f t="shared" si="4"/>
        <v>1.04899543715312</v>
      </c>
      <c r="AI28" s="34">
        <f t="shared" si="4"/>
        <v>1.04899543715312</v>
      </c>
      <c r="AJ28" s="34">
        <f t="shared" si="4"/>
        <v>1.04899543715312</v>
      </c>
      <c r="AK28" s="34">
        <f t="shared" si="4"/>
        <v>1.04899543715312</v>
      </c>
      <c r="AL28" s="34">
        <f t="shared" si="4"/>
        <v>1.04899543715312</v>
      </c>
      <c r="AM28" s="34">
        <f t="shared" si="4"/>
        <v>1.04899543715312</v>
      </c>
      <c r="AN28" s="34">
        <f t="shared" si="4"/>
        <v>1.04899543715312</v>
      </c>
      <c r="AO28" s="34">
        <f t="shared" si="4"/>
        <v>1.04899543715312</v>
      </c>
      <c r="AP28" s="34">
        <f t="shared" si="4"/>
        <v>1.04899543715312</v>
      </c>
      <c r="AQ28" s="34">
        <f t="shared" si="4"/>
        <v>1.04899543715312</v>
      </c>
      <c r="AR28" s="34">
        <f t="shared" si="4"/>
        <v>1.04899543715312</v>
      </c>
      <c r="AS28" s="34">
        <f t="shared" si="4"/>
        <v>1.04899543715312</v>
      </c>
      <c r="AT28" s="34">
        <f t="shared" si="4"/>
        <v>1.04899543715312</v>
      </c>
      <c r="AU28" s="34">
        <f t="shared" si="4"/>
        <v>1.04899543715312</v>
      </c>
      <c r="AV28" s="34">
        <f t="shared" si="4"/>
        <v>1.04899543715312</v>
      </c>
      <c r="AW28" s="34">
        <f t="shared" si="4"/>
        <v>1.04899543715312</v>
      </c>
      <c r="AX28" s="34"/>
      <c r="AY28" s="34"/>
      <c r="AZ28" s="34"/>
      <c r="BA28" s="34"/>
      <c r="BB28" s="34"/>
      <c r="BC28" s="34"/>
      <c r="BD28" s="34"/>
    </row>
    <row r="29" spans="1:56" x14ac:dyDescent="0.3">
      <c r="A29" s="115"/>
      <c r="B29" s="9" t="s">
        <v>92</v>
      </c>
      <c r="C29" s="11" t="s">
        <v>44</v>
      </c>
      <c r="D29" s="9" t="s">
        <v>40</v>
      </c>
      <c r="E29" s="34">
        <f>E26-E28</f>
        <v>-0.55311999999999983</v>
      </c>
      <c r="F29" s="34">
        <f t="shared" ref="F29:AW29" si="5">F26-F28</f>
        <v>-0.66810547522840302</v>
      </c>
      <c r="G29" s="34">
        <f t="shared" si="5"/>
        <v>-0.5092228268532426</v>
      </c>
      <c r="H29" s="34">
        <f t="shared" si="5"/>
        <v>-0.62526474347566108</v>
      </c>
      <c r="I29" s="34">
        <f t="shared" si="5"/>
        <v>-0.6006802523959287</v>
      </c>
      <c r="J29" s="34">
        <f t="shared" si="5"/>
        <v>-0.57576930210600397</v>
      </c>
      <c r="K29" s="34">
        <f t="shared" si="5"/>
        <v>-0.55056366667826095</v>
      </c>
      <c r="L29" s="34">
        <f t="shared" si="5"/>
        <v>-0.52403622218034984</v>
      </c>
      <c r="M29" s="34">
        <f t="shared" si="5"/>
        <v>0.13949011698649449</v>
      </c>
      <c r="N29" s="34">
        <f t="shared" si="5"/>
        <v>0.15224396678672247</v>
      </c>
      <c r="O29" s="34">
        <f t="shared" si="5"/>
        <v>0.16539532094402298</v>
      </c>
      <c r="P29" s="34">
        <f t="shared" si="5"/>
        <v>0.17886351490178032</v>
      </c>
      <c r="Q29" s="34">
        <f t="shared" si="5"/>
        <v>0.19204528742519611</v>
      </c>
      <c r="R29" s="34">
        <f t="shared" si="5"/>
        <v>0.20417495861048596</v>
      </c>
      <c r="S29" s="34">
        <f t="shared" si="5"/>
        <v>0.21516238167974333</v>
      </c>
      <c r="T29" s="34">
        <f t="shared" si="5"/>
        <v>0.2252980877773767</v>
      </c>
      <c r="U29" s="34">
        <f t="shared" si="5"/>
        <v>0.23467650583127675</v>
      </c>
      <c r="V29" s="34">
        <f t="shared" si="5"/>
        <v>0.24187207038466951</v>
      </c>
      <c r="W29" s="34">
        <f t="shared" si="5"/>
        <v>0.24756403902378499</v>
      </c>
      <c r="X29" s="34">
        <f t="shared" si="5"/>
        <v>0.25181914277492323</v>
      </c>
      <c r="Y29" s="34">
        <f t="shared" si="5"/>
        <v>0.2556096240423944</v>
      </c>
      <c r="Z29" s="34">
        <f t="shared" si="5"/>
        <v>0.25853516866141613</v>
      </c>
      <c r="AA29" s="34">
        <f t="shared" si="5"/>
        <v>0.26045672575013179</v>
      </c>
      <c r="AB29" s="34">
        <f t="shared" si="5"/>
        <v>0.26158036489389414</v>
      </c>
      <c r="AC29" s="34">
        <f t="shared" si="5"/>
        <v>0.26219071963259899</v>
      </c>
      <c r="AD29" s="34">
        <f t="shared" si="5"/>
        <v>0.2622488592882799</v>
      </c>
      <c r="AE29" s="34">
        <f t="shared" si="5"/>
        <v>0.2622488592882799</v>
      </c>
      <c r="AF29" s="34">
        <f t="shared" si="5"/>
        <v>0.2622488592882799</v>
      </c>
      <c r="AG29" s="34">
        <f t="shared" si="5"/>
        <v>0.2622488592882799</v>
      </c>
      <c r="AH29" s="34">
        <f t="shared" si="5"/>
        <v>0.2622488592882799</v>
      </c>
      <c r="AI29" s="34">
        <f t="shared" si="5"/>
        <v>0.2622488592882799</v>
      </c>
      <c r="AJ29" s="34">
        <f t="shared" si="5"/>
        <v>0.2622488592882799</v>
      </c>
      <c r="AK29" s="34">
        <f t="shared" si="5"/>
        <v>0.2622488592882799</v>
      </c>
      <c r="AL29" s="34">
        <f t="shared" si="5"/>
        <v>0.2622488592882799</v>
      </c>
      <c r="AM29" s="34">
        <f t="shared" si="5"/>
        <v>0.2622488592882799</v>
      </c>
      <c r="AN29" s="34">
        <f t="shared" si="5"/>
        <v>0.2622488592882799</v>
      </c>
      <c r="AO29" s="34">
        <f t="shared" si="5"/>
        <v>0.2622488592882799</v>
      </c>
      <c r="AP29" s="34">
        <f t="shared" si="5"/>
        <v>0.2622488592882799</v>
      </c>
      <c r="AQ29" s="34">
        <f t="shared" si="5"/>
        <v>0.2622488592882799</v>
      </c>
      <c r="AR29" s="34">
        <f t="shared" si="5"/>
        <v>0.2622488592882799</v>
      </c>
      <c r="AS29" s="34">
        <f t="shared" si="5"/>
        <v>0.2622488592882799</v>
      </c>
      <c r="AT29" s="34">
        <f t="shared" si="5"/>
        <v>0.2622488592882799</v>
      </c>
      <c r="AU29" s="34">
        <f t="shared" si="5"/>
        <v>0.2622488592882799</v>
      </c>
      <c r="AV29" s="34">
        <f t="shared" si="5"/>
        <v>0.2622488592882799</v>
      </c>
      <c r="AW29" s="34">
        <f t="shared" si="5"/>
        <v>0.2622488592882799</v>
      </c>
      <c r="AX29" s="34"/>
      <c r="AY29" s="34"/>
      <c r="AZ29" s="34"/>
      <c r="BA29" s="34"/>
      <c r="BB29" s="34"/>
      <c r="BC29" s="34"/>
      <c r="BD29" s="34"/>
    </row>
    <row r="30" spans="1:56" ht="16.5" hidden="1" customHeight="1" outlineLevel="1" x14ac:dyDescent="0.35">
      <c r="A30" s="115"/>
      <c r="B30" s="9" t="s">
        <v>1</v>
      </c>
      <c r="C30" s="11" t="s">
        <v>53</v>
      </c>
      <c r="D30" s="9" t="s">
        <v>40</v>
      </c>
      <c r="F30" s="34">
        <f>$E$28/'Fixed data'!$C$7</f>
        <v>-4.9166222222222229E-2</v>
      </c>
      <c r="G30" s="34">
        <f>$E$28/'Fixed data'!$C$7</f>
        <v>-4.9166222222222229E-2</v>
      </c>
      <c r="H30" s="34">
        <f>$E$28/'Fixed data'!$C$7</f>
        <v>-4.9166222222222229E-2</v>
      </c>
      <c r="I30" s="34">
        <f>$E$28/'Fixed data'!$C$7</f>
        <v>-4.9166222222222229E-2</v>
      </c>
      <c r="J30" s="34">
        <f>$E$28/'Fixed data'!$C$7</f>
        <v>-4.9166222222222229E-2</v>
      </c>
      <c r="K30" s="34">
        <f>$E$28/'Fixed data'!$C$7</f>
        <v>-4.9166222222222229E-2</v>
      </c>
      <c r="L30" s="34">
        <f>$E$28/'Fixed data'!$C$7</f>
        <v>-4.9166222222222229E-2</v>
      </c>
      <c r="M30" s="34">
        <f>$E$28/'Fixed data'!$C$7</f>
        <v>-4.9166222222222229E-2</v>
      </c>
      <c r="N30" s="34">
        <f>$E$28/'Fixed data'!$C$7</f>
        <v>-4.9166222222222229E-2</v>
      </c>
      <c r="O30" s="34">
        <f>$E$28/'Fixed data'!$C$7</f>
        <v>-4.9166222222222229E-2</v>
      </c>
      <c r="P30" s="34">
        <f>$E$28/'Fixed data'!$C$7</f>
        <v>-4.9166222222222229E-2</v>
      </c>
      <c r="Q30" s="34">
        <f>$E$28/'Fixed data'!$C$7</f>
        <v>-4.9166222222222229E-2</v>
      </c>
      <c r="R30" s="34">
        <f>$E$28/'Fixed data'!$C$7</f>
        <v>-4.9166222222222229E-2</v>
      </c>
      <c r="S30" s="34">
        <f>$E$28/'Fixed data'!$C$7</f>
        <v>-4.9166222222222229E-2</v>
      </c>
      <c r="T30" s="34">
        <f>$E$28/'Fixed data'!$C$7</f>
        <v>-4.9166222222222229E-2</v>
      </c>
      <c r="U30" s="34">
        <f>$E$28/'Fixed data'!$C$7</f>
        <v>-4.9166222222222229E-2</v>
      </c>
      <c r="V30" s="34">
        <f>$E$28/'Fixed data'!$C$7</f>
        <v>-4.9166222222222229E-2</v>
      </c>
      <c r="W30" s="34">
        <f>$E$28/'Fixed data'!$C$7</f>
        <v>-4.9166222222222229E-2</v>
      </c>
      <c r="X30" s="34">
        <f>$E$28/'Fixed data'!$C$7</f>
        <v>-4.9166222222222229E-2</v>
      </c>
      <c r="Y30" s="34">
        <f>$E$28/'Fixed data'!$C$7</f>
        <v>-4.9166222222222229E-2</v>
      </c>
      <c r="Z30" s="34">
        <f>$E$28/'Fixed data'!$C$7</f>
        <v>-4.9166222222222229E-2</v>
      </c>
      <c r="AA30" s="34">
        <f>$E$28/'Fixed data'!$C$7</f>
        <v>-4.9166222222222229E-2</v>
      </c>
      <c r="AB30" s="34">
        <f>$E$28/'Fixed data'!$C$7</f>
        <v>-4.9166222222222229E-2</v>
      </c>
      <c r="AC30" s="34">
        <f>$E$28/'Fixed data'!$C$7</f>
        <v>-4.9166222222222229E-2</v>
      </c>
      <c r="AD30" s="34">
        <f>$E$28/'Fixed data'!$C$7</f>
        <v>-4.9166222222222229E-2</v>
      </c>
      <c r="AE30" s="34">
        <f>$E$28/'Fixed data'!$C$7</f>
        <v>-4.9166222222222229E-2</v>
      </c>
      <c r="AF30" s="34">
        <f>$E$28/'Fixed data'!$C$7</f>
        <v>-4.9166222222222229E-2</v>
      </c>
      <c r="AG30" s="34">
        <f>$E$28/'Fixed data'!$C$7</f>
        <v>-4.9166222222222229E-2</v>
      </c>
      <c r="AH30" s="34">
        <f>$E$28/'Fixed data'!$C$7</f>
        <v>-4.9166222222222229E-2</v>
      </c>
      <c r="AI30" s="34">
        <f>$E$28/'Fixed data'!$C$7</f>
        <v>-4.9166222222222229E-2</v>
      </c>
      <c r="AJ30" s="34">
        <f>$E$28/'Fixed data'!$C$7</f>
        <v>-4.9166222222222229E-2</v>
      </c>
      <c r="AK30" s="34">
        <f>$E$28/'Fixed data'!$C$7</f>
        <v>-4.9166222222222229E-2</v>
      </c>
      <c r="AL30" s="34">
        <f>$E$28/'Fixed data'!$C$7</f>
        <v>-4.9166222222222229E-2</v>
      </c>
      <c r="AM30" s="34">
        <f>$E$28/'Fixed data'!$C$7</f>
        <v>-4.9166222222222229E-2</v>
      </c>
      <c r="AN30" s="34">
        <f>$E$28/'Fixed data'!$C$7</f>
        <v>-4.9166222222222229E-2</v>
      </c>
      <c r="AO30" s="34">
        <f>$E$28/'Fixed data'!$C$7</f>
        <v>-4.9166222222222229E-2</v>
      </c>
      <c r="AP30" s="34">
        <f>$E$28/'Fixed data'!$C$7</f>
        <v>-4.9166222222222229E-2</v>
      </c>
      <c r="AQ30" s="34">
        <f>$E$28/'Fixed data'!$C$7</f>
        <v>-4.9166222222222229E-2</v>
      </c>
      <c r="AR30" s="34">
        <f>$E$28/'Fixed data'!$C$7</f>
        <v>-4.9166222222222229E-2</v>
      </c>
      <c r="AS30" s="34">
        <f>$E$28/'Fixed data'!$C$7</f>
        <v>-4.9166222222222229E-2</v>
      </c>
      <c r="AT30" s="34">
        <f>$E$28/'Fixed data'!$C$7</f>
        <v>-4.9166222222222229E-2</v>
      </c>
      <c r="AU30" s="34">
        <f>$E$28/'Fixed data'!$C$7</f>
        <v>-4.9166222222222229E-2</v>
      </c>
      <c r="AV30" s="34">
        <f>$E$28/'Fixed data'!$C$7</f>
        <v>-4.9166222222222229E-2</v>
      </c>
      <c r="AW30" s="34">
        <f>$E$28/'Fixed data'!$C$7</f>
        <v>-4.9166222222222229E-2</v>
      </c>
      <c r="AX30" s="34">
        <f>$E$28/'Fixed data'!$C$7</f>
        <v>-4.9166222222222229E-2</v>
      </c>
      <c r="AY30" s="34"/>
      <c r="AZ30" s="34"/>
      <c r="BA30" s="34"/>
      <c r="BB30" s="34"/>
      <c r="BC30" s="34"/>
      <c r="BD30" s="34"/>
    </row>
    <row r="31" spans="1:56" ht="16.5" hidden="1" customHeight="1" outlineLevel="1" x14ac:dyDescent="0.35">
      <c r="A31" s="115"/>
      <c r="B31" s="9" t="s">
        <v>2</v>
      </c>
      <c r="C31" s="11" t="s">
        <v>54</v>
      </c>
      <c r="D31" s="9" t="s">
        <v>40</v>
      </c>
      <c r="F31" s="34"/>
      <c r="G31" s="34">
        <f>$F$28/'Fixed data'!$C$7</f>
        <v>-5.9387153353635841E-2</v>
      </c>
      <c r="H31" s="34">
        <f>$F$28/'Fixed data'!$C$7</f>
        <v>-5.9387153353635841E-2</v>
      </c>
      <c r="I31" s="34">
        <f>$F$28/'Fixed data'!$C$7</f>
        <v>-5.9387153353635841E-2</v>
      </c>
      <c r="J31" s="34">
        <f>$F$28/'Fixed data'!$C$7</f>
        <v>-5.9387153353635841E-2</v>
      </c>
      <c r="K31" s="34">
        <f>$F$28/'Fixed data'!$C$7</f>
        <v>-5.9387153353635841E-2</v>
      </c>
      <c r="L31" s="34">
        <f>$F$28/'Fixed data'!$C$7</f>
        <v>-5.9387153353635841E-2</v>
      </c>
      <c r="M31" s="34">
        <f>$F$28/'Fixed data'!$C$7</f>
        <v>-5.9387153353635841E-2</v>
      </c>
      <c r="N31" s="34">
        <f>$F$28/'Fixed data'!$C$7</f>
        <v>-5.9387153353635841E-2</v>
      </c>
      <c r="O31" s="34">
        <f>$F$28/'Fixed data'!$C$7</f>
        <v>-5.9387153353635841E-2</v>
      </c>
      <c r="P31" s="34">
        <f>$F$28/'Fixed data'!$C$7</f>
        <v>-5.9387153353635841E-2</v>
      </c>
      <c r="Q31" s="34">
        <f>$F$28/'Fixed data'!$C$7</f>
        <v>-5.9387153353635841E-2</v>
      </c>
      <c r="R31" s="34">
        <f>$F$28/'Fixed data'!$C$7</f>
        <v>-5.9387153353635841E-2</v>
      </c>
      <c r="S31" s="34">
        <f>$F$28/'Fixed data'!$C$7</f>
        <v>-5.9387153353635841E-2</v>
      </c>
      <c r="T31" s="34">
        <f>$F$28/'Fixed data'!$C$7</f>
        <v>-5.9387153353635841E-2</v>
      </c>
      <c r="U31" s="34">
        <f>$F$28/'Fixed data'!$C$7</f>
        <v>-5.9387153353635841E-2</v>
      </c>
      <c r="V31" s="34">
        <f>$F$28/'Fixed data'!$C$7</f>
        <v>-5.9387153353635841E-2</v>
      </c>
      <c r="W31" s="34">
        <f>$F$28/'Fixed data'!$C$7</f>
        <v>-5.9387153353635841E-2</v>
      </c>
      <c r="X31" s="34">
        <f>$F$28/'Fixed data'!$C$7</f>
        <v>-5.9387153353635841E-2</v>
      </c>
      <c r="Y31" s="34">
        <f>$F$28/'Fixed data'!$C$7</f>
        <v>-5.9387153353635841E-2</v>
      </c>
      <c r="Z31" s="34">
        <f>$F$28/'Fixed data'!$C$7</f>
        <v>-5.9387153353635841E-2</v>
      </c>
      <c r="AA31" s="34">
        <f>$F$28/'Fixed data'!$C$7</f>
        <v>-5.9387153353635841E-2</v>
      </c>
      <c r="AB31" s="34">
        <f>$F$28/'Fixed data'!$C$7</f>
        <v>-5.9387153353635841E-2</v>
      </c>
      <c r="AC31" s="34">
        <f>$F$28/'Fixed data'!$C$7</f>
        <v>-5.9387153353635841E-2</v>
      </c>
      <c r="AD31" s="34">
        <f>$F$28/'Fixed data'!$C$7</f>
        <v>-5.9387153353635841E-2</v>
      </c>
      <c r="AE31" s="34">
        <f>$F$28/'Fixed data'!$C$7</f>
        <v>-5.9387153353635841E-2</v>
      </c>
      <c r="AF31" s="34">
        <f>$F$28/'Fixed data'!$C$7</f>
        <v>-5.9387153353635841E-2</v>
      </c>
      <c r="AG31" s="34">
        <f>$F$28/'Fixed data'!$C$7</f>
        <v>-5.9387153353635841E-2</v>
      </c>
      <c r="AH31" s="34">
        <f>$F$28/'Fixed data'!$C$7</f>
        <v>-5.9387153353635841E-2</v>
      </c>
      <c r="AI31" s="34">
        <f>$F$28/'Fixed data'!$C$7</f>
        <v>-5.9387153353635841E-2</v>
      </c>
      <c r="AJ31" s="34">
        <f>$F$28/'Fixed data'!$C$7</f>
        <v>-5.9387153353635841E-2</v>
      </c>
      <c r="AK31" s="34">
        <f>$F$28/'Fixed data'!$C$7</f>
        <v>-5.9387153353635841E-2</v>
      </c>
      <c r="AL31" s="34">
        <f>$F$28/'Fixed data'!$C$7</f>
        <v>-5.9387153353635841E-2</v>
      </c>
      <c r="AM31" s="34">
        <f>$F$28/'Fixed data'!$C$7</f>
        <v>-5.9387153353635841E-2</v>
      </c>
      <c r="AN31" s="34">
        <f>$F$28/'Fixed data'!$C$7</f>
        <v>-5.9387153353635841E-2</v>
      </c>
      <c r="AO31" s="34">
        <f>$F$28/'Fixed data'!$C$7</f>
        <v>-5.9387153353635841E-2</v>
      </c>
      <c r="AP31" s="34">
        <f>$F$28/'Fixed data'!$C$7</f>
        <v>-5.9387153353635841E-2</v>
      </c>
      <c r="AQ31" s="34">
        <f>$F$28/'Fixed data'!$C$7</f>
        <v>-5.9387153353635841E-2</v>
      </c>
      <c r="AR31" s="34">
        <f>$F$28/'Fixed data'!$C$7</f>
        <v>-5.9387153353635841E-2</v>
      </c>
      <c r="AS31" s="34">
        <f>$F$28/'Fixed data'!$C$7</f>
        <v>-5.9387153353635841E-2</v>
      </c>
      <c r="AT31" s="34">
        <f>$F$28/'Fixed data'!$C$7</f>
        <v>-5.9387153353635841E-2</v>
      </c>
      <c r="AU31" s="34">
        <f>$F$28/'Fixed data'!$C$7</f>
        <v>-5.9387153353635841E-2</v>
      </c>
      <c r="AV31" s="34">
        <f>$F$28/'Fixed data'!$C$7</f>
        <v>-5.9387153353635841E-2</v>
      </c>
      <c r="AW31" s="34">
        <f>$F$28/'Fixed data'!$C$7</f>
        <v>-5.9387153353635841E-2</v>
      </c>
      <c r="AX31" s="34">
        <f>$F$28/'Fixed data'!$C$7</f>
        <v>-5.9387153353635841E-2</v>
      </c>
      <c r="AY31" s="34">
        <f>$F$28/'Fixed data'!$C$7</f>
        <v>-5.9387153353635841E-2</v>
      </c>
      <c r="AZ31" s="34"/>
      <c r="BA31" s="34"/>
      <c r="BB31" s="34"/>
      <c r="BC31" s="34"/>
      <c r="BD31" s="34"/>
    </row>
    <row r="32" spans="1:56" ht="16.5" hidden="1" customHeight="1" outlineLevel="1" x14ac:dyDescent="0.35">
      <c r="A32" s="115"/>
      <c r="B32" s="9" t="s">
        <v>3</v>
      </c>
      <c r="C32" s="11" t="s">
        <v>55</v>
      </c>
      <c r="D32" s="9" t="s">
        <v>40</v>
      </c>
      <c r="F32" s="34"/>
      <c r="G32" s="34"/>
      <c r="H32" s="34">
        <f>$G$28/'Fixed data'!$C$7</f>
        <v>-4.5264251275843777E-2</v>
      </c>
      <c r="I32" s="34">
        <f>$G$28/'Fixed data'!$C$7</f>
        <v>-4.5264251275843777E-2</v>
      </c>
      <c r="J32" s="34">
        <f>$G$28/'Fixed data'!$C$7</f>
        <v>-4.5264251275843777E-2</v>
      </c>
      <c r="K32" s="34">
        <f>$G$28/'Fixed data'!$C$7</f>
        <v>-4.5264251275843777E-2</v>
      </c>
      <c r="L32" s="34">
        <f>$G$28/'Fixed data'!$C$7</f>
        <v>-4.5264251275843777E-2</v>
      </c>
      <c r="M32" s="34">
        <f>$G$28/'Fixed data'!$C$7</f>
        <v>-4.5264251275843777E-2</v>
      </c>
      <c r="N32" s="34">
        <f>$G$28/'Fixed data'!$C$7</f>
        <v>-4.5264251275843777E-2</v>
      </c>
      <c r="O32" s="34">
        <f>$G$28/'Fixed data'!$C$7</f>
        <v>-4.5264251275843777E-2</v>
      </c>
      <c r="P32" s="34">
        <f>$G$28/'Fixed data'!$C$7</f>
        <v>-4.5264251275843777E-2</v>
      </c>
      <c r="Q32" s="34">
        <f>$G$28/'Fixed data'!$C$7</f>
        <v>-4.5264251275843777E-2</v>
      </c>
      <c r="R32" s="34">
        <f>$G$28/'Fixed data'!$C$7</f>
        <v>-4.5264251275843777E-2</v>
      </c>
      <c r="S32" s="34">
        <f>$G$28/'Fixed data'!$C$7</f>
        <v>-4.5264251275843777E-2</v>
      </c>
      <c r="T32" s="34">
        <f>$G$28/'Fixed data'!$C$7</f>
        <v>-4.5264251275843777E-2</v>
      </c>
      <c r="U32" s="34">
        <f>$G$28/'Fixed data'!$C$7</f>
        <v>-4.5264251275843777E-2</v>
      </c>
      <c r="V32" s="34">
        <f>$G$28/'Fixed data'!$C$7</f>
        <v>-4.5264251275843777E-2</v>
      </c>
      <c r="W32" s="34">
        <f>$G$28/'Fixed data'!$C$7</f>
        <v>-4.5264251275843777E-2</v>
      </c>
      <c r="X32" s="34">
        <f>$G$28/'Fixed data'!$C$7</f>
        <v>-4.5264251275843777E-2</v>
      </c>
      <c r="Y32" s="34">
        <f>$G$28/'Fixed data'!$C$7</f>
        <v>-4.5264251275843777E-2</v>
      </c>
      <c r="Z32" s="34">
        <f>$G$28/'Fixed data'!$C$7</f>
        <v>-4.5264251275843777E-2</v>
      </c>
      <c r="AA32" s="34">
        <f>$G$28/'Fixed data'!$C$7</f>
        <v>-4.5264251275843777E-2</v>
      </c>
      <c r="AB32" s="34">
        <f>$G$28/'Fixed data'!$C$7</f>
        <v>-4.5264251275843777E-2</v>
      </c>
      <c r="AC32" s="34">
        <f>$G$28/'Fixed data'!$C$7</f>
        <v>-4.5264251275843777E-2</v>
      </c>
      <c r="AD32" s="34">
        <f>$G$28/'Fixed data'!$C$7</f>
        <v>-4.5264251275843777E-2</v>
      </c>
      <c r="AE32" s="34">
        <f>$G$28/'Fixed data'!$C$7</f>
        <v>-4.5264251275843777E-2</v>
      </c>
      <c r="AF32" s="34">
        <f>$G$28/'Fixed data'!$C$7</f>
        <v>-4.5264251275843777E-2</v>
      </c>
      <c r="AG32" s="34">
        <f>$G$28/'Fixed data'!$C$7</f>
        <v>-4.5264251275843777E-2</v>
      </c>
      <c r="AH32" s="34">
        <f>$G$28/'Fixed data'!$C$7</f>
        <v>-4.5264251275843777E-2</v>
      </c>
      <c r="AI32" s="34">
        <f>$G$28/'Fixed data'!$C$7</f>
        <v>-4.5264251275843777E-2</v>
      </c>
      <c r="AJ32" s="34">
        <f>$G$28/'Fixed data'!$C$7</f>
        <v>-4.5264251275843777E-2</v>
      </c>
      <c r="AK32" s="34">
        <f>$G$28/'Fixed data'!$C$7</f>
        <v>-4.5264251275843777E-2</v>
      </c>
      <c r="AL32" s="34">
        <f>$G$28/'Fixed data'!$C$7</f>
        <v>-4.5264251275843777E-2</v>
      </c>
      <c r="AM32" s="34">
        <f>$G$28/'Fixed data'!$C$7</f>
        <v>-4.5264251275843777E-2</v>
      </c>
      <c r="AN32" s="34">
        <f>$G$28/'Fixed data'!$C$7</f>
        <v>-4.5264251275843777E-2</v>
      </c>
      <c r="AO32" s="34">
        <f>$G$28/'Fixed data'!$C$7</f>
        <v>-4.5264251275843777E-2</v>
      </c>
      <c r="AP32" s="34">
        <f>$G$28/'Fixed data'!$C$7</f>
        <v>-4.5264251275843777E-2</v>
      </c>
      <c r="AQ32" s="34">
        <f>$G$28/'Fixed data'!$C$7</f>
        <v>-4.5264251275843777E-2</v>
      </c>
      <c r="AR32" s="34">
        <f>$G$28/'Fixed data'!$C$7</f>
        <v>-4.5264251275843777E-2</v>
      </c>
      <c r="AS32" s="34">
        <f>$G$28/'Fixed data'!$C$7</f>
        <v>-4.5264251275843777E-2</v>
      </c>
      <c r="AT32" s="34">
        <f>$G$28/'Fixed data'!$C$7</f>
        <v>-4.5264251275843777E-2</v>
      </c>
      <c r="AU32" s="34">
        <f>$G$28/'Fixed data'!$C$7</f>
        <v>-4.5264251275843777E-2</v>
      </c>
      <c r="AV32" s="34">
        <f>$G$28/'Fixed data'!$C$7</f>
        <v>-4.5264251275843777E-2</v>
      </c>
      <c r="AW32" s="34">
        <f>$G$28/'Fixed data'!$C$7</f>
        <v>-4.5264251275843777E-2</v>
      </c>
      <c r="AX32" s="34">
        <f>$G$28/'Fixed data'!$C$7</f>
        <v>-4.5264251275843777E-2</v>
      </c>
      <c r="AY32" s="34">
        <f>$G$28/'Fixed data'!$C$7</f>
        <v>-4.5264251275843777E-2</v>
      </c>
      <c r="AZ32" s="34">
        <f>$G$28/'Fixed data'!$C$7</f>
        <v>-4.5264251275843777E-2</v>
      </c>
      <c r="BA32" s="34"/>
      <c r="BB32" s="34"/>
      <c r="BC32" s="34"/>
      <c r="BD32" s="34"/>
    </row>
    <row r="33" spans="1:57" ht="16.5" hidden="1" customHeight="1" outlineLevel="1" x14ac:dyDescent="0.35">
      <c r="A33" s="115"/>
      <c r="B33" s="9" t="s">
        <v>4</v>
      </c>
      <c r="C33" s="11" t="s">
        <v>56</v>
      </c>
      <c r="D33" s="9" t="s">
        <v>40</v>
      </c>
      <c r="F33" s="34"/>
      <c r="G33" s="34"/>
      <c r="H33" s="34"/>
      <c r="I33" s="34">
        <f>$H$28/'Fixed data'!$C$7</f>
        <v>-5.5579088308947693E-2</v>
      </c>
      <c r="J33" s="34">
        <f>$H$28/'Fixed data'!$C$7</f>
        <v>-5.5579088308947693E-2</v>
      </c>
      <c r="K33" s="34">
        <f>$H$28/'Fixed data'!$C$7</f>
        <v>-5.5579088308947693E-2</v>
      </c>
      <c r="L33" s="34">
        <f>$H$28/'Fixed data'!$C$7</f>
        <v>-5.5579088308947693E-2</v>
      </c>
      <c r="M33" s="34">
        <f>$H$28/'Fixed data'!$C$7</f>
        <v>-5.5579088308947693E-2</v>
      </c>
      <c r="N33" s="34">
        <f>$H$28/'Fixed data'!$C$7</f>
        <v>-5.5579088308947693E-2</v>
      </c>
      <c r="O33" s="34">
        <f>$H$28/'Fixed data'!$C$7</f>
        <v>-5.5579088308947693E-2</v>
      </c>
      <c r="P33" s="34">
        <f>$H$28/'Fixed data'!$C$7</f>
        <v>-5.5579088308947693E-2</v>
      </c>
      <c r="Q33" s="34">
        <f>$H$28/'Fixed data'!$C$7</f>
        <v>-5.5579088308947693E-2</v>
      </c>
      <c r="R33" s="34">
        <f>$H$28/'Fixed data'!$C$7</f>
        <v>-5.5579088308947693E-2</v>
      </c>
      <c r="S33" s="34">
        <f>$H$28/'Fixed data'!$C$7</f>
        <v>-5.5579088308947693E-2</v>
      </c>
      <c r="T33" s="34">
        <f>$H$28/'Fixed data'!$C$7</f>
        <v>-5.5579088308947693E-2</v>
      </c>
      <c r="U33" s="34">
        <f>$H$28/'Fixed data'!$C$7</f>
        <v>-5.5579088308947693E-2</v>
      </c>
      <c r="V33" s="34">
        <f>$H$28/'Fixed data'!$C$7</f>
        <v>-5.5579088308947693E-2</v>
      </c>
      <c r="W33" s="34">
        <f>$H$28/'Fixed data'!$C$7</f>
        <v>-5.5579088308947693E-2</v>
      </c>
      <c r="X33" s="34">
        <f>$H$28/'Fixed data'!$C$7</f>
        <v>-5.5579088308947693E-2</v>
      </c>
      <c r="Y33" s="34">
        <f>$H$28/'Fixed data'!$C$7</f>
        <v>-5.5579088308947693E-2</v>
      </c>
      <c r="Z33" s="34">
        <f>$H$28/'Fixed data'!$C$7</f>
        <v>-5.5579088308947693E-2</v>
      </c>
      <c r="AA33" s="34">
        <f>$H$28/'Fixed data'!$C$7</f>
        <v>-5.5579088308947693E-2</v>
      </c>
      <c r="AB33" s="34">
        <f>$H$28/'Fixed data'!$C$7</f>
        <v>-5.5579088308947693E-2</v>
      </c>
      <c r="AC33" s="34">
        <f>$H$28/'Fixed data'!$C$7</f>
        <v>-5.5579088308947693E-2</v>
      </c>
      <c r="AD33" s="34">
        <f>$H$28/'Fixed data'!$C$7</f>
        <v>-5.5579088308947693E-2</v>
      </c>
      <c r="AE33" s="34">
        <f>$H$28/'Fixed data'!$C$7</f>
        <v>-5.5579088308947693E-2</v>
      </c>
      <c r="AF33" s="34">
        <f>$H$28/'Fixed data'!$C$7</f>
        <v>-5.5579088308947693E-2</v>
      </c>
      <c r="AG33" s="34">
        <f>$H$28/'Fixed data'!$C$7</f>
        <v>-5.5579088308947693E-2</v>
      </c>
      <c r="AH33" s="34">
        <f>$H$28/'Fixed data'!$C$7</f>
        <v>-5.5579088308947693E-2</v>
      </c>
      <c r="AI33" s="34">
        <f>$H$28/'Fixed data'!$C$7</f>
        <v>-5.5579088308947693E-2</v>
      </c>
      <c r="AJ33" s="34">
        <f>$H$28/'Fixed data'!$C$7</f>
        <v>-5.5579088308947693E-2</v>
      </c>
      <c r="AK33" s="34">
        <f>$H$28/'Fixed data'!$C$7</f>
        <v>-5.5579088308947693E-2</v>
      </c>
      <c r="AL33" s="34">
        <f>$H$28/'Fixed data'!$C$7</f>
        <v>-5.5579088308947693E-2</v>
      </c>
      <c r="AM33" s="34">
        <f>$H$28/'Fixed data'!$C$7</f>
        <v>-5.5579088308947693E-2</v>
      </c>
      <c r="AN33" s="34">
        <f>$H$28/'Fixed data'!$C$7</f>
        <v>-5.5579088308947693E-2</v>
      </c>
      <c r="AO33" s="34">
        <f>$H$28/'Fixed data'!$C$7</f>
        <v>-5.5579088308947693E-2</v>
      </c>
      <c r="AP33" s="34">
        <f>$H$28/'Fixed data'!$C$7</f>
        <v>-5.5579088308947693E-2</v>
      </c>
      <c r="AQ33" s="34">
        <f>$H$28/'Fixed data'!$C$7</f>
        <v>-5.5579088308947693E-2</v>
      </c>
      <c r="AR33" s="34">
        <f>$H$28/'Fixed data'!$C$7</f>
        <v>-5.5579088308947693E-2</v>
      </c>
      <c r="AS33" s="34">
        <f>$H$28/'Fixed data'!$C$7</f>
        <v>-5.5579088308947693E-2</v>
      </c>
      <c r="AT33" s="34">
        <f>$H$28/'Fixed data'!$C$7</f>
        <v>-5.5579088308947693E-2</v>
      </c>
      <c r="AU33" s="34">
        <f>$H$28/'Fixed data'!$C$7</f>
        <v>-5.5579088308947693E-2</v>
      </c>
      <c r="AV33" s="34">
        <f>$H$28/'Fixed data'!$C$7</f>
        <v>-5.5579088308947693E-2</v>
      </c>
      <c r="AW33" s="34">
        <f>$H$28/'Fixed data'!$C$7</f>
        <v>-5.5579088308947693E-2</v>
      </c>
      <c r="AX33" s="34">
        <f>$H$28/'Fixed data'!$C$7</f>
        <v>-5.5579088308947693E-2</v>
      </c>
      <c r="AY33" s="34">
        <f>$H$28/'Fixed data'!$C$7</f>
        <v>-5.5579088308947693E-2</v>
      </c>
      <c r="AZ33" s="34">
        <f>$H$28/'Fixed data'!$C$7</f>
        <v>-5.5579088308947693E-2</v>
      </c>
      <c r="BA33" s="34">
        <f>$H$28/'Fixed data'!$C$7</f>
        <v>-5.5579088308947693E-2</v>
      </c>
      <c r="BB33" s="34"/>
      <c r="BC33" s="34"/>
      <c r="BD33" s="34"/>
    </row>
    <row r="34" spans="1:57" ht="16.5" hidden="1" customHeight="1" outlineLevel="1" x14ac:dyDescent="0.35">
      <c r="A34" s="115"/>
      <c r="B34" s="9" t="s">
        <v>5</v>
      </c>
      <c r="C34" s="11" t="s">
        <v>57</v>
      </c>
      <c r="D34" s="9" t="s">
        <v>40</v>
      </c>
      <c r="F34" s="34"/>
      <c r="G34" s="34"/>
      <c r="H34" s="34"/>
      <c r="I34" s="34"/>
      <c r="J34" s="34">
        <f>$I$28/'Fixed data'!$C$7</f>
        <v>-5.3393800212971472E-2</v>
      </c>
      <c r="K34" s="34">
        <f>$I$28/'Fixed data'!$C$7</f>
        <v>-5.3393800212971472E-2</v>
      </c>
      <c r="L34" s="34">
        <f>$I$28/'Fixed data'!$C$7</f>
        <v>-5.3393800212971472E-2</v>
      </c>
      <c r="M34" s="34">
        <f>$I$28/'Fixed data'!$C$7</f>
        <v>-5.3393800212971472E-2</v>
      </c>
      <c r="N34" s="34">
        <f>$I$28/'Fixed data'!$C$7</f>
        <v>-5.3393800212971472E-2</v>
      </c>
      <c r="O34" s="34">
        <f>$I$28/'Fixed data'!$C$7</f>
        <v>-5.3393800212971472E-2</v>
      </c>
      <c r="P34" s="34">
        <f>$I$28/'Fixed data'!$C$7</f>
        <v>-5.3393800212971472E-2</v>
      </c>
      <c r="Q34" s="34">
        <f>$I$28/'Fixed data'!$C$7</f>
        <v>-5.3393800212971472E-2</v>
      </c>
      <c r="R34" s="34">
        <f>$I$28/'Fixed data'!$C$7</f>
        <v>-5.3393800212971472E-2</v>
      </c>
      <c r="S34" s="34">
        <f>$I$28/'Fixed data'!$C$7</f>
        <v>-5.3393800212971472E-2</v>
      </c>
      <c r="T34" s="34">
        <f>$I$28/'Fixed data'!$C$7</f>
        <v>-5.3393800212971472E-2</v>
      </c>
      <c r="U34" s="34">
        <f>$I$28/'Fixed data'!$C$7</f>
        <v>-5.3393800212971472E-2</v>
      </c>
      <c r="V34" s="34">
        <f>$I$28/'Fixed data'!$C$7</f>
        <v>-5.3393800212971472E-2</v>
      </c>
      <c r="W34" s="34">
        <f>$I$28/'Fixed data'!$C$7</f>
        <v>-5.3393800212971472E-2</v>
      </c>
      <c r="X34" s="34">
        <f>$I$28/'Fixed data'!$C$7</f>
        <v>-5.3393800212971472E-2</v>
      </c>
      <c r="Y34" s="34">
        <f>$I$28/'Fixed data'!$C$7</f>
        <v>-5.3393800212971472E-2</v>
      </c>
      <c r="Z34" s="34">
        <f>$I$28/'Fixed data'!$C$7</f>
        <v>-5.3393800212971472E-2</v>
      </c>
      <c r="AA34" s="34">
        <f>$I$28/'Fixed data'!$C$7</f>
        <v>-5.3393800212971472E-2</v>
      </c>
      <c r="AB34" s="34">
        <f>$I$28/'Fixed data'!$C$7</f>
        <v>-5.3393800212971472E-2</v>
      </c>
      <c r="AC34" s="34">
        <f>$I$28/'Fixed data'!$C$7</f>
        <v>-5.3393800212971472E-2</v>
      </c>
      <c r="AD34" s="34">
        <f>$I$28/'Fixed data'!$C$7</f>
        <v>-5.3393800212971472E-2</v>
      </c>
      <c r="AE34" s="34">
        <f>$I$28/'Fixed data'!$C$7</f>
        <v>-5.3393800212971472E-2</v>
      </c>
      <c r="AF34" s="34">
        <f>$I$28/'Fixed data'!$C$7</f>
        <v>-5.3393800212971472E-2</v>
      </c>
      <c r="AG34" s="34">
        <f>$I$28/'Fixed data'!$C$7</f>
        <v>-5.3393800212971472E-2</v>
      </c>
      <c r="AH34" s="34">
        <f>$I$28/'Fixed data'!$C$7</f>
        <v>-5.3393800212971472E-2</v>
      </c>
      <c r="AI34" s="34">
        <f>$I$28/'Fixed data'!$C$7</f>
        <v>-5.3393800212971472E-2</v>
      </c>
      <c r="AJ34" s="34">
        <f>$I$28/'Fixed data'!$C$7</f>
        <v>-5.3393800212971472E-2</v>
      </c>
      <c r="AK34" s="34">
        <f>$I$28/'Fixed data'!$C$7</f>
        <v>-5.3393800212971472E-2</v>
      </c>
      <c r="AL34" s="34">
        <f>$I$28/'Fixed data'!$C$7</f>
        <v>-5.3393800212971472E-2</v>
      </c>
      <c r="AM34" s="34">
        <f>$I$28/'Fixed data'!$C$7</f>
        <v>-5.3393800212971472E-2</v>
      </c>
      <c r="AN34" s="34">
        <f>$I$28/'Fixed data'!$C$7</f>
        <v>-5.3393800212971472E-2</v>
      </c>
      <c r="AO34" s="34">
        <f>$I$28/'Fixed data'!$C$7</f>
        <v>-5.3393800212971472E-2</v>
      </c>
      <c r="AP34" s="34">
        <f>$I$28/'Fixed data'!$C$7</f>
        <v>-5.3393800212971472E-2</v>
      </c>
      <c r="AQ34" s="34">
        <f>$I$28/'Fixed data'!$C$7</f>
        <v>-5.3393800212971472E-2</v>
      </c>
      <c r="AR34" s="34">
        <f>$I$28/'Fixed data'!$C$7</f>
        <v>-5.3393800212971472E-2</v>
      </c>
      <c r="AS34" s="34">
        <f>$I$28/'Fixed data'!$C$7</f>
        <v>-5.3393800212971472E-2</v>
      </c>
      <c r="AT34" s="34">
        <f>$I$28/'Fixed data'!$C$7</f>
        <v>-5.3393800212971472E-2</v>
      </c>
      <c r="AU34" s="34">
        <f>$I$28/'Fixed data'!$C$7</f>
        <v>-5.3393800212971472E-2</v>
      </c>
      <c r="AV34" s="34">
        <f>$I$28/'Fixed data'!$C$7</f>
        <v>-5.3393800212971472E-2</v>
      </c>
      <c r="AW34" s="34">
        <f>$I$28/'Fixed data'!$C$7</f>
        <v>-5.3393800212971472E-2</v>
      </c>
      <c r="AX34" s="34">
        <f>$I$28/'Fixed data'!$C$7</f>
        <v>-5.3393800212971472E-2</v>
      </c>
      <c r="AY34" s="34">
        <f>$I$28/'Fixed data'!$C$7</f>
        <v>-5.3393800212971472E-2</v>
      </c>
      <c r="AZ34" s="34">
        <f>$I$28/'Fixed data'!$C$7</f>
        <v>-5.3393800212971472E-2</v>
      </c>
      <c r="BA34" s="34">
        <f>$I$28/'Fixed data'!$C$7</f>
        <v>-5.3393800212971472E-2</v>
      </c>
      <c r="BB34" s="34">
        <f>$I$28/'Fixed data'!$C$7</f>
        <v>-5.3393800212971472E-2</v>
      </c>
      <c r="BC34" s="34"/>
      <c r="BD34" s="34"/>
    </row>
    <row r="35" spans="1:57" ht="16.5" hidden="1" customHeight="1" outlineLevel="1" x14ac:dyDescent="0.35">
      <c r="A35" s="115"/>
      <c r="B35" s="9" t="s">
        <v>6</v>
      </c>
      <c r="C35" s="11" t="s">
        <v>58</v>
      </c>
      <c r="D35" s="9" t="s">
        <v>40</v>
      </c>
      <c r="F35" s="34"/>
      <c r="G35" s="34"/>
      <c r="H35" s="34"/>
      <c r="I35" s="34"/>
      <c r="J35" s="34"/>
      <c r="K35" s="34">
        <f>$J$28/'Fixed data'!$C$7</f>
        <v>-5.1179493520533699E-2</v>
      </c>
      <c r="L35" s="34">
        <f>$J$28/'Fixed data'!$C$7</f>
        <v>-5.1179493520533699E-2</v>
      </c>
      <c r="M35" s="34">
        <f>$J$28/'Fixed data'!$C$7</f>
        <v>-5.1179493520533699E-2</v>
      </c>
      <c r="N35" s="34">
        <f>$J$28/'Fixed data'!$C$7</f>
        <v>-5.1179493520533699E-2</v>
      </c>
      <c r="O35" s="34">
        <f>$J$28/'Fixed data'!$C$7</f>
        <v>-5.1179493520533699E-2</v>
      </c>
      <c r="P35" s="34">
        <f>$J$28/'Fixed data'!$C$7</f>
        <v>-5.1179493520533699E-2</v>
      </c>
      <c r="Q35" s="34">
        <f>$J$28/'Fixed data'!$C$7</f>
        <v>-5.1179493520533699E-2</v>
      </c>
      <c r="R35" s="34">
        <f>$J$28/'Fixed data'!$C$7</f>
        <v>-5.1179493520533699E-2</v>
      </c>
      <c r="S35" s="34">
        <f>$J$28/'Fixed data'!$C$7</f>
        <v>-5.1179493520533699E-2</v>
      </c>
      <c r="T35" s="34">
        <f>$J$28/'Fixed data'!$C$7</f>
        <v>-5.1179493520533699E-2</v>
      </c>
      <c r="U35" s="34">
        <f>$J$28/'Fixed data'!$C$7</f>
        <v>-5.1179493520533699E-2</v>
      </c>
      <c r="V35" s="34">
        <f>$J$28/'Fixed data'!$C$7</f>
        <v>-5.1179493520533699E-2</v>
      </c>
      <c r="W35" s="34">
        <f>$J$28/'Fixed data'!$C$7</f>
        <v>-5.1179493520533699E-2</v>
      </c>
      <c r="X35" s="34">
        <f>$J$28/'Fixed data'!$C$7</f>
        <v>-5.1179493520533699E-2</v>
      </c>
      <c r="Y35" s="34">
        <f>$J$28/'Fixed data'!$C$7</f>
        <v>-5.1179493520533699E-2</v>
      </c>
      <c r="Z35" s="34">
        <f>$J$28/'Fixed data'!$C$7</f>
        <v>-5.1179493520533699E-2</v>
      </c>
      <c r="AA35" s="34">
        <f>$J$28/'Fixed data'!$C$7</f>
        <v>-5.1179493520533699E-2</v>
      </c>
      <c r="AB35" s="34">
        <f>$J$28/'Fixed data'!$C$7</f>
        <v>-5.1179493520533699E-2</v>
      </c>
      <c r="AC35" s="34">
        <f>$J$28/'Fixed data'!$C$7</f>
        <v>-5.1179493520533699E-2</v>
      </c>
      <c r="AD35" s="34">
        <f>$J$28/'Fixed data'!$C$7</f>
        <v>-5.1179493520533699E-2</v>
      </c>
      <c r="AE35" s="34">
        <f>$J$28/'Fixed data'!$C$7</f>
        <v>-5.1179493520533699E-2</v>
      </c>
      <c r="AF35" s="34">
        <f>$J$28/'Fixed data'!$C$7</f>
        <v>-5.1179493520533699E-2</v>
      </c>
      <c r="AG35" s="34">
        <f>$J$28/'Fixed data'!$C$7</f>
        <v>-5.1179493520533699E-2</v>
      </c>
      <c r="AH35" s="34">
        <f>$J$28/'Fixed data'!$C$7</f>
        <v>-5.1179493520533699E-2</v>
      </c>
      <c r="AI35" s="34">
        <f>$J$28/'Fixed data'!$C$7</f>
        <v>-5.1179493520533699E-2</v>
      </c>
      <c r="AJ35" s="34">
        <f>$J$28/'Fixed data'!$C$7</f>
        <v>-5.1179493520533699E-2</v>
      </c>
      <c r="AK35" s="34">
        <f>$J$28/'Fixed data'!$C$7</f>
        <v>-5.1179493520533699E-2</v>
      </c>
      <c r="AL35" s="34">
        <f>$J$28/'Fixed data'!$C$7</f>
        <v>-5.1179493520533699E-2</v>
      </c>
      <c r="AM35" s="34">
        <f>$J$28/'Fixed data'!$C$7</f>
        <v>-5.1179493520533699E-2</v>
      </c>
      <c r="AN35" s="34">
        <f>$J$28/'Fixed data'!$C$7</f>
        <v>-5.1179493520533699E-2</v>
      </c>
      <c r="AO35" s="34">
        <f>$J$28/'Fixed data'!$C$7</f>
        <v>-5.1179493520533699E-2</v>
      </c>
      <c r="AP35" s="34">
        <f>$J$28/'Fixed data'!$C$7</f>
        <v>-5.1179493520533699E-2</v>
      </c>
      <c r="AQ35" s="34">
        <f>$J$28/'Fixed data'!$C$7</f>
        <v>-5.1179493520533699E-2</v>
      </c>
      <c r="AR35" s="34">
        <f>$J$28/'Fixed data'!$C$7</f>
        <v>-5.1179493520533699E-2</v>
      </c>
      <c r="AS35" s="34">
        <f>$J$28/'Fixed data'!$C$7</f>
        <v>-5.1179493520533699E-2</v>
      </c>
      <c r="AT35" s="34">
        <f>$J$28/'Fixed data'!$C$7</f>
        <v>-5.1179493520533699E-2</v>
      </c>
      <c r="AU35" s="34">
        <f>$J$28/'Fixed data'!$C$7</f>
        <v>-5.1179493520533699E-2</v>
      </c>
      <c r="AV35" s="34">
        <f>$J$28/'Fixed data'!$C$7</f>
        <v>-5.1179493520533699E-2</v>
      </c>
      <c r="AW35" s="34">
        <f>$J$28/'Fixed data'!$C$7</f>
        <v>-5.1179493520533699E-2</v>
      </c>
      <c r="AX35" s="34">
        <f>$J$28/'Fixed data'!$C$7</f>
        <v>-5.1179493520533699E-2</v>
      </c>
      <c r="AY35" s="34">
        <f>$J$28/'Fixed data'!$C$7</f>
        <v>-5.1179493520533699E-2</v>
      </c>
      <c r="AZ35" s="34">
        <f>$J$28/'Fixed data'!$C$7</f>
        <v>-5.1179493520533699E-2</v>
      </c>
      <c r="BA35" s="34">
        <f>$J$28/'Fixed data'!$C$7</f>
        <v>-5.1179493520533699E-2</v>
      </c>
      <c r="BB35" s="34">
        <f>$J$28/'Fixed data'!$C$7</f>
        <v>-5.1179493520533699E-2</v>
      </c>
      <c r="BC35" s="34">
        <f>$J$28/'Fixed data'!$C$7</f>
        <v>-5.1179493520533699E-2</v>
      </c>
      <c r="BD35" s="34"/>
    </row>
    <row r="36" spans="1:57" ht="16.5" hidden="1" customHeight="1" outlineLevel="1" x14ac:dyDescent="0.35">
      <c r="A36" s="115"/>
      <c r="B36" s="9" t="s">
        <v>32</v>
      </c>
      <c r="C36" s="11" t="s">
        <v>59</v>
      </c>
      <c r="D36" s="9" t="s">
        <v>40</v>
      </c>
      <c r="F36" s="34"/>
      <c r="G36" s="34"/>
      <c r="H36" s="34"/>
      <c r="I36" s="34"/>
      <c r="J36" s="34"/>
      <c r="K36" s="34"/>
      <c r="L36" s="34">
        <f>$K$28/'Fixed data'!$C$7</f>
        <v>-4.8938992593623186E-2</v>
      </c>
      <c r="M36" s="34">
        <f>$K$28/'Fixed data'!$C$7</f>
        <v>-4.8938992593623186E-2</v>
      </c>
      <c r="N36" s="34">
        <f>$K$28/'Fixed data'!$C$7</f>
        <v>-4.8938992593623186E-2</v>
      </c>
      <c r="O36" s="34">
        <f>$K$28/'Fixed data'!$C$7</f>
        <v>-4.8938992593623186E-2</v>
      </c>
      <c r="P36" s="34">
        <f>$K$28/'Fixed data'!$C$7</f>
        <v>-4.8938992593623186E-2</v>
      </c>
      <c r="Q36" s="34">
        <f>$K$28/'Fixed data'!$C$7</f>
        <v>-4.8938992593623186E-2</v>
      </c>
      <c r="R36" s="34">
        <f>$K$28/'Fixed data'!$C$7</f>
        <v>-4.8938992593623186E-2</v>
      </c>
      <c r="S36" s="34">
        <f>$K$28/'Fixed data'!$C$7</f>
        <v>-4.8938992593623186E-2</v>
      </c>
      <c r="T36" s="34">
        <f>$K$28/'Fixed data'!$C$7</f>
        <v>-4.8938992593623186E-2</v>
      </c>
      <c r="U36" s="34">
        <f>$K$28/'Fixed data'!$C$7</f>
        <v>-4.8938992593623186E-2</v>
      </c>
      <c r="V36" s="34">
        <f>$K$28/'Fixed data'!$C$7</f>
        <v>-4.8938992593623186E-2</v>
      </c>
      <c r="W36" s="34">
        <f>$K$28/'Fixed data'!$C$7</f>
        <v>-4.8938992593623186E-2</v>
      </c>
      <c r="X36" s="34">
        <f>$K$28/'Fixed data'!$C$7</f>
        <v>-4.8938992593623186E-2</v>
      </c>
      <c r="Y36" s="34">
        <f>$K$28/'Fixed data'!$C$7</f>
        <v>-4.8938992593623186E-2</v>
      </c>
      <c r="Z36" s="34">
        <f>$K$28/'Fixed data'!$C$7</f>
        <v>-4.8938992593623186E-2</v>
      </c>
      <c r="AA36" s="34">
        <f>$K$28/'Fixed data'!$C$7</f>
        <v>-4.8938992593623186E-2</v>
      </c>
      <c r="AB36" s="34">
        <f>$K$28/'Fixed data'!$C$7</f>
        <v>-4.8938992593623186E-2</v>
      </c>
      <c r="AC36" s="34">
        <f>$K$28/'Fixed data'!$C$7</f>
        <v>-4.8938992593623186E-2</v>
      </c>
      <c r="AD36" s="34">
        <f>$K$28/'Fixed data'!$C$7</f>
        <v>-4.8938992593623186E-2</v>
      </c>
      <c r="AE36" s="34">
        <f>$K$28/'Fixed data'!$C$7</f>
        <v>-4.8938992593623186E-2</v>
      </c>
      <c r="AF36" s="34">
        <f>$K$28/'Fixed data'!$C$7</f>
        <v>-4.8938992593623186E-2</v>
      </c>
      <c r="AG36" s="34">
        <f>$K$28/'Fixed data'!$C$7</f>
        <v>-4.8938992593623186E-2</v>
      </c>
      <c r="AH36" s="34">
        <f>$K$28/'Fixed data'!$C$7</f>
        <v>-4.8938992593623186E-2</v>
      </c>
      <c r="AI36" s="34">
        <f>$K$28/'Fixed data'!$C$7</f>
        <v>-4.8938992593623186E-2</v>
      </c>
      <c r="AJ36" s="34">
        <f>$K$28/'Fixed data'!$C$7</f>
        <v>-4.8938992593623186E-2</v>
      </c>
      <c r="AK36" s="34">
        <f>$K$28/'Fixed data'!$C$7</f>
        <v>-4.8938992593623186E-2</v>
      </c>
      <c r="AL36" s="34">
        <f>$K$28/'Fixed data'!$C$7</f>
        <v>-4.8938992593623186E-2</v>
      </c>
      <c r="AM36" s="34">
        <f>$K$28/'Fixed data'!$C$7</f>
        <v>-4.8938992593623186E-2</v>
      </c>
      <c r="AN36" s="34">
        <f>$K$28/'Fixed data'!$C$7</f>
        <v>-4.8938992593623186E-2</v>
      </c>
      <c r="AO36" s="34">
        <f>$K$28/'Fixed data'!$C$7</f>
        <v>-4.8938992593623186E-2</v>
      </c>
      <c r="AP36" s="34">
        <f>$K$28/'Fixed data'!$C$7</f>
        <v>-4.8938992593623186E-2</v>
      </c>
      <c r="AQ36" s="34">
        <f>$K$28/'Fixed data'!$C$7</f>
        <v>-4.8938992593623186E-2</v>
      </c>
      <c r="AR36" s="34">
        <f>$K$28/'Fixed data'!$C$7</f>
        <v>-4.8938992593623186E-2</v>
      </c>
      <c r="AS36" s="34">
        <f>$K$28/'Fixed data'!$C$7</f>
        <v>-4.8938992593623186E-2</v>
      </c>
      <c r="AT36" s="34">
        <f>$K$28/'Fixed data'!$C$7</f>
        <v>-4.8938992593623186E-2</v>
      </c>
      <c r="AU36" s="34">
        <f>$K$28/'Fixed data'!$C$7</f>
        <v>-4.8938992593623186E-2</v>
      </c>
      <c r="AV36" s="34">
        <f>$K$28/'Fixed data'!$C$7</f>
        <v>-4.8938992593623186E-2</v>
      </c>
      <c r="AW36" s="34">
        <f>$K$28/'Fixed data'!$C$7</f>
        <v>-4.8938992593623186E-2</v>
      </c>
      <c r="AX36" s="34">
        <f>$K$28/'Fixed data'!$C$7</f>
        <v>-4.8938992593623186E-2</v>
      </c>
      <c r="AY36" s="34">
        <f>$K$28/'Fixed data'!$C$7</f>
        <v>-4.8938992593623186E-2</v>
      </c>
      <c r="AZ36" s="34">
        <f>$K$28/'Fixed data'!$C$7</f>
        <v>-4.8938992593623186E-2</v>
      </c>
      <c r="BA36" s="34">
        <f>$K$28/'Fixed data'!$C$7</f>
        <v>-4.8938992593623186E-2</v>
      </c>
      <c r="BB36" s="34">
        <f>$K$28/'Fixed data'!$C$7</f>
        <v>-4.8938992593623186E-2</v>
      </c>
      <c r="BC36" s="34">
        <f>$K$28/'Fixed data'!$C$7</f>
        <v>-4.8938992593623186E-2</v>
      </c>
      <c r="BD36" s="34">
        <f>$K$28/'Fixed data'!$C$7</f>
        <v>-4.8938992593623186E-2</v>
      </c>
    </row>
    <row r="37" spans="1:57" ht="16.5" hidden="1" customHeight="1" outlineLevel="1" x14ac:dyDescent="0.35">
      <c r="A37" s="115"/>
      <c r="B37" s="9" t="s">
        <v>33</v>
      </c>
      <c r="C37" s="11" t="s">
        <v>60</v>
      </c>
      <c r="D37" s="9" t="s">
        <v>40</v>
      </c>
      <c r="F37" s="34"/>
      <c r="G37" s="34"/>
      <c r="H37" s="34"/>
      <c r="I37" s="34"/>
      <c r="J37" s="34"/>
      <c r="K37" s="34"/>
      <c r="L37" s="34"/>
      <c r="M37" s="34">
        <f>$L$28/'Fixed data'!$C$7</f>
        <v>-4.6580997527142197E-2</v>
      </c>
      <c r="N37" s="34">
        <f>$L$28/'Fixed data'!$C$7</f>
        <v>-4.6580997527142197E-2</v>
      </c>
      <c r="O37" s="34">
        <f>$L$28/'Fixed data'!$C$7</f>
        <v>-4.6580997527142197E-2</v>
      </c>
      <c r="P37" s="34">
        <f>$L$28/'Fixed data'!$C$7</f>
        <v>-4.6580997527142197E-2</v>
      </c>
      <c r="Q37" s="34">
        <f>$L$28/'Fixed data'!$C$7</f>
        <v>-4.6580997527142197E-2</v>
      </c>
      <c r="R37" s="34">
        <f>$L$28/'Fixed data'!$C$7</f>
        <v>-4.6580997527142197E-2</v>
      </c>
      <c r="S37" s="34">
        <f>$L$28/'Fixed data'!$C$7</f>
        <v>-4.6580997527142197E-2</v>
      </c>
      <c r="T37" s="34">
        <f>$L$28/'Fixed data'!$C$7</f>
        <v>-4.6580997527142197E-2</v>
      </c>
      <c r="U37" s="34">
        <f>$L$28/'Fixed data'!$C$7</f>
        <v>-4.6580997527142197E-2</v>
      </c>
      <c r="V37" s="34">
        <f>$L$28/'Fixed data'!$C$7</f>
        <v>-4.6580997527142197E-2</v>
      </c>
      <c r="W37" s="34">
        <f>$L$28/'Fixed data'!$C$7</f>
        <v>-4.6580997527142197E-2</v>
      </c>
      <c r="X37" s="34">
        <f>$L$28/'Fixed data'!$C$7</f>
        <v>-4.6580997527142197E-2</v>
      </c>
      <c r="Y37" s="34">
        <f>$L$28/'Fixed data'!$C$7</f>
        <v>-4.6580997527142197E-2</v>
      </c>
      <c r="Z37" s="34">
        <f>$L$28/'Fixed data'!$C$7</f>
        <v>-4.6580997527142197E-2</v>
      </c>
      <c r="AA37" s="34">
        <f>$L$28/'Fixed data'!$C$7</f>
        <v>-4.6580997527142197E-2</v>
      </c>
      <c r="AB37" s="34">
        <f>$L$28/'Fixed data'!$C$7</f>
        <v>-4.6580997527142197E-2</v>
      </c>
      <c r="AC37" s="34">
        <f>$L$28/'Fixed data'!$C$7</f>
        <v>-4.6580997527142197E-2</v>
      </c>
      <c r="AD37" s="34">
        <f>$L$28/'Fixed data'!$C$7</f>
        <v>-4.6580997527142197E-2</v>
      </c>
      <c r="AE37" s="34">
        <f>$L$28/'Fixed data'!$C$7</f>
        <v>-4.6580997527142197E-2</v>
      </c>
      <c r="AF37" s="34">
        <f>$L$28/'Fixed data'!$C$7</f>
        <v>-4.6580997527142197E-2</v>
      </c>
      <c r="AG37" s="34">
        <f>$L$28/'Fixed data'!$C$7</f>
        <v>-4.6580997527142197E-2</v>
      </c>
      <c r="AH37" s="34">
        <f>$L$28/'Fixed data'!$C$7</f>
        <v>-4.6580997527142197E-2</v>
      </c>
      <c r="AI37" s="34">
        <f>$L$28/'Fixed data'!$C$7</f>
        <v>-4.6580997527142197E-2</v>
      </c>
      <c r="AJ37" s="34">
        <f>$L$28/'Fixed data'!$C$7</f>
        <v>-4.6580997527142197E-2</v>
      </c>
      <c r="AK37" s="34">
        <f>$L$28/'Fixed data'!$C$7</f>
        <v>-4.6580997527142197E-2</v>
      </c>
      <c r="AL37" s="34">
        <f>$L$28/'Fixed data'!$C$7</f>
        <v>-4.6580997527142197E-2</v>
      </c>
      <c r="AM37" s="34">
        <f>$L$28/'Fixed data'!$C$7</f>
        <v>-4.6580997527142197E-2</v>
      </c>
      <c r="AN37" s="34">
        <f>$L$28/'Fixed data'!$C$7</f>
        <v>-4.6580997527142197E-2</v>
      </c>
      <c r="AO37" s="34">
        <f>$L$28/'Fixed data'!$C$7</f>
        <v>-4.6580997527142197E-2</v>
      </c>
      <c r="AP37" s="34">
        <f>$L$28/'Fixed data'!$C$7</f>
        <v>-4.6580997527142197E-2</v>
      </c>
      <c r="AQ37" s="34">
        <f>$L$28/'Fixed data'!$C$7</f>
        <v>-4.6580997527142197E-2</v>
      </c>
      <c r="AR37" s="34">
        <f>$L$28/'Fixed data'!$C$7</f>
        <v>-4.6580997527142197E-2</v>
      </c>
      <c r="AS37" s="34">
        <f>$L$28/'Fixed data'!$C$7</f>
        <v>-4.6580997527142197E-2</v>
      </c>
      <c r="AT37" s="34">
        <f>$L$28/'Fixed data'!$C$7</f>
        <v>-4.6580997527142197E-2</v>
      </c>
      <c r="AU37" s="34">
        <f>$L$28/'Fixed data'!$C$7</f>
        <v>-4.6580997527142197E-2</v>
      </c>
      <c r="AV37" s="34">
        <f>$L$28/'Fixed data'!$C$7</f>
        <v>-4.6580997527142197E-2</v>
      </c>
      <c r="AW37" s="34">
        <f>$L$28/'Fixed data'!$C$7</f>
        <v>-4.6580997527142197E-2</v>
      </c>
      <c r="AX37" s="34">
        <f>$L$28/'Fixed data'!$C$7</f>
        <v>-4.6580997527142197E-2</v>
      </c>
      <c r="AY37" s="34">
        <f>$L$28/'Fixed data'!$C$7</f>
        <v>-4.6580997527142197E-2</v>
      </c>
      <c r="AZ37" s="34">
        <f>$L$28/'Fixed data'!$C$7</f>
        <v>-4.6580997527142197E-2</v>
      </c>
      <c r="BA37" s="34">
        <f>$L$28/'Fixed data'!$C$7</f>
        <v>-4.6580997527142197E-2</v>
      </c>
      <c r="BB37" s="34">
        <f>$L$28/'Fixed data'!$C$7</f>
        <v>-4.6580997527142197E-2</v>
      </c>
      <c r="BC37" s="34">
        <f>$L$28/'Fixed data'!$C$7</f>
        <v>-4.6580997527142197E-2</v>
      </c>
      <c r="BD37" s="34">
        <f>$L$28/'Fixed data'!$C$7</f>
        <v>-4.6580997527142197E-2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1.2399121509910627E-2</v>
      </c>
      <c r="O38" s="34">
        <f>$M$28/'Fixed data'!$C$7</f>
        <v>1.2399121509910627E-2</v>
      </c>
      <c r="P38" s="34">
        <f>$M$28/'Fixed data'!$C$7</f>
        <v>1.2399121509910627E-2</v>
      </c>
      <c r="Q38" s="34">
        <f>$M$28/'Fixed data'!$C$7</f>
        <v>1.2399121509910627E-2</v>
      </c>
      <c r="R38" s="34">
        <f>$M$28/'Fixed data'!$C$7</f>
        <v>1.2399121509910627E-2</v>
      </c>
      <c r="S38" s="34">
        <f>$M$28/'Fixed data'!$C$7</f>
        <v>1.2399121509910627E-2</v>
      </c>
      <c r="T38" s="34">
        <f>$M$28/'Fixed data'!$C$7</f>
        <v>1.2399121509910627E-2</v>
      </c>
      <c r="U38" s="34">
        <f>$M$28/'Fixed data'!$C$7</f>
        <v>1.2399121509910627E-2</v>
      </c>
      <c r="V38" s="34">
        <f>$M$28/'Fixed data'!$C$7</f>
        <v>1.2399121509910627E-2</v>
      </c>
      <c r="W38" s="34">
        <f>$M$28/'Fixed data'!$C$7</f>
        <v>1.2399121509910627E-2</v>
      </c>
      <c r="X38" s="34">
        <f>$M$28/'Fixed data'!$C$7</f>
        <v>1.2399121509910627E-2</v>
      </c>
      <c r="Y38" s="34">
        <f>$M$28/'Fixed data'!$C$7</f>
        <v>1.2399121509910627E-2</v>
      </c>
      <c r="Z38" s="34">
        <f>$M$28/'Fixed data'!$C$7</f>
        <v>1.2399121509910627E-2</v>
      </c>
      <c r="AA38" s="34">
        <f>$M$28/'Fixed data'!$C$7</f>
        <v>1.2399121509910627E-2</v>
      </c>
      <c r="AB38" s="34">
        <f>$M$28/'Fixed data'!$C$7</f>
        <v>1.2399121509910627E-2</v>
      </c>
      <c r="AC38" s="34">
        <f>$M$28/'Fixed data'!$C$7</f>
        <v>1.2399121509910627E-2</v>
      </c>
      <c r="AD38" s="34">
        <f>$M$28/'Fixed data'!$C$7</f>
        <v>1.2399121509910627E-2</v>
      </c>
      <c r="AE38" s="34">
        <f>$M$28/'Fixed data'!$C$7</f>
        <v>1.2399121509910627E-2</v>
      </c>
      <c r="AF38" s="34">
        <f>$M$28/'Fixed data'!$C$7</f>
        <v>1.2399121509910627E-2</v>
      </c>
      <c r="AG38" s="34">
        <f>$M$28/'Fixed data'!$C$7</f>
        <v>1.2399121509910627E-2</v>
      </c>
      <c r="AH38" s="34">
        <f>$M$28/'Fixed data'!$C$7</f>
        <v>1.2399121509910627E-2</v>
      </c>
      <c r="AI38" s="34">
        <f>$M$28/'Fixed data'!$C$7</f>
        <v>1.2399121509910627E-2</v>
      </c>
      <c r="AJ38" s="34">
        <f>$M$28/'Fixed data'!$C$7</f>
        <v>1.2399121509910627E-2</v>
      </c>
      <c r="AK38" s="34">
        <f>$M$28/'Fixed data'!$C$7</f>
        <v>1.2399121509910627E-2</v>
      </c>
      <c r="AL38" s="34">
        <f>$M$28/'Fixed data'!$C$7</f>
        <v>1.2399121509910627E-2</v>
      </c>
      <c r="AM38" s="34">
        <f>$M$28/'Fixed data'!$C$7</f>
        <v>1.2399121509910627E-2</v>
      </c>
      <c r="AN38" s="34">
        <f>$M$28/'Fixed data'!$C$7</f>
        <v>1.2399121509910627E-2</v>
      </c>
      <c r="AO38" s="34">
        <f>$M$28/'Fixed data'!$C$7</f>
        <v>1.2399121509910627E-2</v>
      </c>
      <c r="AP38" s="34">
        <f>$M$28/'Fixed data'!$C$7</f>
        <v>1.2399121509910627E-2</v>
      </c>
      <c r="AQ38" s="34">
        <f>$M$28/'Fixed data'!$C$7</f>
        <v>1.2399121509910627E-2</v>
      </c>
      <c r="AR38" s="34">
        <f>$M$28/'Fixed data'!$C$7</f>
        <v>1.2399121509910627E-2</v>
      </c>
      <c r="AS38" s="34">
        <f>$M$28/'Fixed data'!$C$7</f>
        <v>1.2399121509910627E-2</v>
      </c>
      <c r="AT38" s="34">
        <f>$M$28/'Fixed data'!$C$7</f>
        <v>1.2399121509910627E-2</v>
      </c>
      <c r="AU38" s="34">
        <f>$M$28/'Fixed data'!$C$7</f>
        <v>1.2399121509910627E-2</v>
      </c>
      <c r="AV38" s="34">
        <f>$M$28/'Fixed data'!$C$7</f>
        <v>1.2399121509910627E-2</v>
      </c>
      <c r="AW38" s="34">
        <f>$M$28/'Fixed data'!$C$7</f>
        <v>1.2399121509910627E-2</v>
      </c>
      <c r="AX38" s="34">
        <f>$M$28/'Fixed data'!$C$7</f>
        <v>1.2399121509910627E-2</v>
      </c>
      <c r="AY38" s="34">
        <f>$M$28/'Fixed data'!$C$7</f>
        <v>1.2399121509910627E-2</v>
      </c>
      <c r="AZ38" s="34">
        <f>$M$28/'Fixed data'!$C$7</f>
        <v>1.2399121509910627E-2</v>
      </c>
      <c r="BA38" s="34">
        <f>$M$28/'Fixed data'!$C$7</f>
        <v>1.2399121509910627E-2</v>
      </c>
      <c r="BB38" s="34">
        <f>$M$28/'Fixed data'!$C$7</f>
        <v>1.2399121509910627E-2</v>
      </c>
      <c r="BC38" s="34">
        <f>$M$28/'Fixed data'!$C$7</f>
        <v>1.2399121509910627E-2</v>
      </c>
      <c r="BD38" s="34">
        <f>$M$28/'Fixed data'!$C$7</f>
        <v>1.2399121509910627E-2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1.353279704770867E-2</v>
      </c>
      <c r="P39" s="34">
        <f>$N$28/'Fixed data'!$C$7</f>
        <v>1.353279704770867E-2</v>
      </c>
      <c r="Q39" s="34">
        <f>$N$28/'Fixed data'!$C$7</f>
        <v>1.353279704770867E-2</v>
      </c>
      <c r="R39" s="34">
        <f>$N$28/'Fixed data'!$C$7</f>
        <v>1.353279704770867E-2</v>
      </c>
      <c r="S39" s="34">
        <f>$N$28/'Fixed data'!$C$7</f>
        <v>1.353279704770867E-2</v>
      </c>
      <c r="T39" s="34">
        <f>$N$28/'Fixed data'!$C$7</f>
        <v>1.353279704770867E-2</v>
      </c>
      <c r="U39" s="34">
        <f>$N$28/'Fixed data'!$C$7</f>
        <v>1.353279704770867E-2</v>
      </c>
      <c r="V39" s="34">
        <f>$N$28/'Fixed data'!$C$7</f>
        <v>1.353279704770867E-2</v>
      </c>
      <c r="W39" s="34">
        <f>$N$28/'Fixed data'!$C$7</f>
        <v>1.353279704770867E-2</v>
      </c>
      <c r="X39" s="34">
        <f>$N$28/'Fixed data'!$C$7</f>
        <v>1.353279704770867E-2</v>
      </c>
      <c r="Y39" s="34">
        <f>$N$28/'Fixed data'!$C$7</f>
        <v>1.353279704770867E-2</v>
      </c>
      <c r="Z39" s="34">
        <f>$N$28/'Fixed data'!$C$7</f>
        <v>1.353279704770867E-2</v>
      </c>
      <c r="AA39" s="34">
        <f>$N$28/'Fixed data'!$C$7</f>
        <v>1.353279704770867E-2</v>
      </c>
      <c r="AB39" s="34">
        <f>$N$28/'Fixed data'!$C$7</f>
        <v>1.353279704770867E-2</v>
      </c>
      <c r="AC39" s="34">
        <f>$N$28/'Fixed data'!$C$7</f>
        <v>1.353279704770867E-2</v>
      </c>
      <c r="AD39" s="34">
        <f>$N$28/'Fixed data'!$C$7</f>
        <v>1.353279704770867E-2</v>
      </c>
      <c r="AE39" s="34">
        <f>$N$28/'Fixed data'!$C$7</f>
        <v>1.353279704770867E-2</v>
      </c>
      <c r="AF39" s="34">
        <f>$N$28/'Fixed data'!$C$7</f>
        <v>1.353279704770867E-2</v>
      </c>
      <c r="AG39" s="34">
        <f>$N$28/'Fixed data'!$C$7</f>
        <v>1.353279704770867E-2</v>
      </c>
      <c r="AH39" s="34">
        <f>$N$28/'Fixed data'!$C$7</f>
        <v>1.353279704770867E-2</v>
      </c>
      <c r="AI39" s="34">
        <f>$N$28/'Fixed data'!$C$7</f>
        <v>1.353279704770867E-2</v>
      </c>
      <c r="AJ39" s="34">
        <f>$N$28/'Fixed data'!$C$7</f>
        <v>1.353279704770867E-2</v>
      </c>
      <c r="AK39" s="34">
        <f>$N$28/'Fixed data'!$C$7</f>
        <v>1.353279704770867E-2</v>
      </c>
      <c r="AL39" s="34">
        <f>$N$28/'Fixed data'!$C$7</f>
        <v>1.353279704770867E-2</v>
      </c>
      <c r="AM39" s="34">
        <f>$N$28/'Fixed data'!$C$7</f>
        <v>1.353279704770867E-2</v>
      </c>
      <c r="AN39" s="34">
        <f>$N$28/'Fixed data'!$C$7</f>
        <v>1.353279704770867E-2</v>
      </c>
      <c r="AO39" s="34">
        <f>$N$28/'Fixed data'!$C$7</f>
        <v>1.353279704770867E-2</v>
      </c>
      <c r="AP39" s="34">
        <f>$N$28/'Fixed data'!$C$7</f>
        <v>1.353279704770867E-2</v>
      </c>
      <c r="AQ39" s="34">
        <f>$N$28/'Fixed data'!$C$7</f>
        <v>1.353279704770867E-2</v>
      </c>
      <c r="AR39" s="34">
        <f>$N$28/'Fixed data'!$C$7</f>
        <v>1.353279704770867E-2</v>
      </c>
      <c r="AS39" s="34">
        <f>$N$28/'Fixed data'!$C$7</f>
        <v>1.353279704770867E-2</v>
      </c>
      <c r="AT39" s="34">
        <f>$N$28/'Fixed data'!$C$7</f>
        <v>1.353279704770867E-2</v>
      </c>
      <c r="AU39" s="34">
        <f>$N$28/'Fixed data'!$C$7</f>
        <v>1.353279704770867E-2</v>
      </c>
      <c r="AV39" s="34">
        <f>$N$28/'Fixed data'!$C$7</f>
        <v>1.353279704770867E-2</v>
      </c>
      <c r="AW39" s="34">
        <f>$N$28/'Fixed data'!$C$7</f>
        <v>1.353279704770867E-2</v>
      </c>
      <c r="AX39" s="34">
        <f>$N$28/'Fixed data'!$C$7</f>
        <v>1.353279704770867E-2</v>
      </c>
      <c r="AY39" s="34">
        <f>$N$28/'Fixed data'!$C$7</f>
        <v>1.353279704770867E-2</v>
      </c>
      <c r="AZ39" s="34">
        <f>$N$28/'Fixed data'!$C$7</f>
        <v>1.353279704770867E-2</v>
      </c>
      <c r="BA39" s="34">
        <f>$N$28/'Fixed data'!$C$7</f>
        <v>1.353279704770867E-2</v>
      </c>
      <c r="BB39" s="34">
        <f>$N$28/'Fixed data'!$C$7</f>
        <v>1.353279704770867E-2</v>
      </c>
      <c r="BC39" s="34">
        <f>$N$28/'Fixed data'!$C$7</f>
        <v>1.353279704770867E-2</v>
      </c>
      <c r="BD39" s="34">
        <f>$N$28/'Fixed data'!$C$7</f>
        <v>1.353279704770867E-2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1.4701806306135379E-2</v>
      </c>
      <c r="Q40" s="34">
        <f>$O$28/'Fixed data'!$C$7</f>
        <v>1.4701806306135379E-2</v>
      </c>
      <c r="R40" s="34">
        <f>$O$28/'Fixed data'!$C$7</f>
        <v>1.4701806306135379E-2</v>
      </c>
      <c r="S40" s="34">
        <f>$O$28/'Fixed data'!$C$7</f>
        <v>1.4701806306135379E-2</v>
      </c>
      <c r="T40" s="34">
        <f>$O$28/'Fixed data'!$C$7</f>
        <v>1.4701806306135379E-2</v>
      </c>
      <c r="U40" s="34">
        <f>$O$28/'Fixed data'!$C$7</f>
        <v>1.4701806306135379E-2</v>
      </c>
      <c r="V40" s="34">
        <f>$O$28/'Fixed data'!$C$7</f>
        <v>1.4701806306135379E-2</v>
      </c>
      <c r="W40" s="34">
        <f>$O$28/'Fixed data'!$C$7</f>
        <v>1.4701806306135379E-2</v>
      </c>
      <c r="X40" s="34">
        <f>$O$28/'Fixed data'!$C$7</f>
        <v>1.4701806306135379E-2</v>
      </c>
      <c r="Y40" s="34">
        <f>$O$28/'Fixed data'!$C$7</f>
        <v>1.4701806306135379E-2</v>
      </c>
      <c r="Z40" s="34">
        <f>$O$28/'Fixed data'!$C$7</f>
        <v>1.4701806306135379E-2</v>
      </c>
      <c r="AA40" s="34">
        <f>$O$28/'Fixed data'!$C$7</f>
        <v>1.4701806306135379E-2</v>
      </c>
      <c r="AB40" s="34">
        <f>$O$28/'Fixed data'!$C$7</f>
        <v>1.4701806306135379E-2</v>
      </c>
      <c r="AC40" s="34">
        <f>$O$28/'Fixed data'!$C$7</f>
        <v>1.4701806306135379E-2</v>
      </c>
      <c r="AD40" s="34">
        <f>$O$28/'Fixed data'!$C$7</f>
        <v>1.4701806306135379E-2</v>
      </c>
      <c r="AE40" s="34">
        <f>$O$28/'Fixed data'!$C$7</f>
        <v>1.4701806306135379E-2</v>
      </c>
      <c r="AF40" s="34">
        <f>$O$28/'Fixed data'!$C$7</f>
        <v>1.4701806306135379E-2</v>
      </c>
      <c r="AG40" s="34">
        <f>$O$28/'Fixed data'!$C$7</f>
        <v>1.4701806306135379E-2</v>
      </c>
      <c r="AH40" s="34">
        <f>$O$28/'Fixed data'!$C$7</f>
        <v>1.4701806306135379E-2</v>
      </c>
      <c r="AI40" s="34">
        <f>$O$28/'Fixed data'!$C$7</f>
        <v>1.4701806306135379E-2</v>
      </c>
      <c r="AJ40" s="34">
        <f>$O$28/'Fixed data'!$C$7</f>
        <v>1.4701806306135379E-2</v>
      </c>
      <c r="AK40" s="34">
        <f>$O$28/'Fixed data'!$C$7</f>
        <v>1.4701806306135379E-2</v>
      </c>
      <c r="AL40" s="34">
        <f>$O$28/'Fixed data'!$C$7</f>
        <v>1.4701806306135379E-2</v>
      </c>
      <c r="AM40" s="34">
        <f>$O$28/'Fixed data'!$C$7</f>
        <v>1.4701806306135379E-2</v>
      </c>
      <c r="AN40" s="34">
        <f>$O$28/'Fixed data'!$C$7</f>
        <v>1.4701806306135379E-2</v>
      </c>
      <c r="AO40" s="34">
        <f>$O$28/'Fixed data'!$C$7</f>
        <v>1.4701806306135379E-2</v>
      </c>
      <c r="AP40" s="34">
        <f>$O$28/'Fixed data'!$C$7</f>
        <v>1.4701806306135379E-2</v>
      </c>
      <c r="AQ40" s="34">
        <f>$O$28/'Fixed data'!$C$7</f>
        <v>1.4701806306135379E-2</v>
      </c>
      <c r="AR40" s="34">
        <f>$O$28/'Fixed data'!$C$7</f>
        <v>1.4701806306135379E-2</v>
      </c>
      <c r="AS40" s="34">
        <f>$O$28/'Fixed data'!$C$7</f>
        <v>1.4701806306135379E-2</v>
      </c>
      <c r="AT40" s="34">
        <f>$O$28/'Fixed data'!$C$7</f>
        <v>1.4701806306135379E-2</v>
      </c>
      <c r="AU40" s="34">
        <f>$O$28/'Fixed data'!$C$7</f>
        <v>1.4701806306135379E-2</v>
      </c>
      <c r="AV40" s="34">
        <f>$O$28/'Fixed data'!$C$7</f>
        <v>1.4701806306135379E-2</v>
      </c>
      <c r="AW40" s="34">
        <f>$O$28/'Fixed data'!$C$7</f>
        <v>1.4701806306135379E-2</v>
      </c>
      <c r="AX40" s="34">
        <f>$O$28/'Fixed data'!$C$7</f>
        <v>1.4701806306135379E-2</v>
      </c>
      <c r="AY40" s="34">
        <f>$O$28/'Fixed data'!$C$7</f>
        <v>1.4701806306135379E-2</v>
      </c>
      <c r="AZ40" s="34">
        <f>$O$28/'Fixed data'!$C$7</f>
        <v>1.4701806306135379E-2</v>
      </c>
      <c r="BA40" s="34">
        <f>$O$28/'Fixed data'!$C$7</f>
        <v>1.4701806306135379E-2</v>
      </c>
      <c r="BB40" s="34">
        <f>$O$28/'Fixed data'!$C$7</f>
        <v>1.4701806306135379E-2</v>
      </c>
      <c r="BC40" s="34">
        <f>$O$28/'Fixed data'!$C$7</f>
        <v>1.4701806306135379E-2</v>
      </c>
      <c r="BD40" s="34">
        <f>$O$28/'Fixed data'!$C$7</f>
        <v>1.4701806306135379E-2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1.5898979102380473E-2</v>
      </c>
      <c r="R41" s="34">
        <f>$P$28/'Fixed data'!$C$7</f>
        <v>1.5898979102380473E-2</v>
      </c>
      <c r="S41" s="34">
        <f>$P$28/'Fixed data'!$C$7</f>
        <v>1.5898979102380473E-2</v>
      </c>
      <c r="T41" s="34">
        <f>$P$28/'Fixed data'!$C$7</f>
        <v>1.5898979102380473E-2</v>
      </c>
      <c r="U41" s="34">
        <f>$P$28/'Fixed data'!$C$7</f>
        <v>1.5898979102380473E-2</v>
      </c>
      <c r="V41" s="34">
        <f>$P$28/'Fixed data'!$C$7</f>
        <v>1.5898979102380473E-2</v>
      </c>
      <c r="W41" s="34">
        <f>$P$28/'Fixed data'!$C$7</f>
        <v>1.5898979102380473E-2</v>
      </c>
      <c r="X41" s="34">
        <f>$P$28/'Fixed data'!$C$7</f>
        <v>1.5898979102380473E-2</v>
      </c>
      <c r="Y41" s="34">
        <f>$P$28/'Fixed data'!$C$7</f>
        <v>1.5898979102380473E-2</v>
      </c>
      <c r="Z41" s="34">
        <f>$P$28/'Fixed data'!$C$7</f>
        <v>1.5898979102380473E-2</v>
      </c>
      <c r="AA41" s="34">
        <f>$P$28/'Fixed data'!$C$7</f>
        <v>1.5898979102380473E-2</v>
      </c>
      <c r="AB41" s="34">
        <f>$P$28/'Fixed data'!$C$7</f>
        <v>1.5898979102380473E-2</v>
      </c>
      <c r="AC41" s="34">
        <f>$P$28/'Fixed data'!$C$7</f>
        <v>1.5898979102380473E-2</v>
      </c>
      <c r="AD41" s="34">
        <f>$P$28/'Fixed data'!$C$7</f>
        <v>1.5898979102380473E-2</v>
      </c>
      <c r="AE41" s="34">
        <f>$P$28/'Fixed data'!$C$7</f>
        <v>1.5898979102380473E-2</v>
      </c>
      <c r="AF41" s="34">
        <f>$P$28/'Fixed data'!$C$7</f>
        <v>1.5898979102380473E-2</v>
      </c>
      <c r="AG41" s="34">
        <f>$P$28/'Fixed data'!$C$7</f>
        <v>1.5898979102380473E-2</v>
      </c>
      <c r="AH41" s="34">
        <f>$P$28/'Fixed data'!$C$7</f>
        <v>1.5898979102380473E-2</v>
      </c>
      <c r="AI41" s="34">
        <f>$P$28/'Fixed data'!$C$7</f>
        <v>1.5898979102380473E-2</v>
      </c>
      <c r="AJ41" s="34">
        <f>$P$28/'Fixed data'!$C$7</f>
        <v>1.5898979102380473E-2</v>
      </c>
      <c r="AK41" s="34">
        <f>$P$28/'Fixed data'!$C$7</f>
        <v>1.5898979102380473E-2</v>
      </c>
      <c r="AL41" s="34">
        <f>$P$28/'Fixed data'!$C$7</f>
        <v>1.5898979102380473E-2</v>
      </c>
      <c r="AM41" s="34">
        <f>$P$28/'Fixed data'!$C$7</f>
        <v>1.5898979102380473E-2</v>
      </c>
      <c r="AN41" s="34">
        <f>$P$28/'Fixed data'!$C$7</f>
        <v>1.5898979102380473E-2</v>
      </c>
      <c r="AO41" s="34">
        <f>$P$28/'Fixed data'!$C$7</f>
        <v>1.5898979102380473E-2</v>
      </c>
      <c r="AP41" s="34">
        <f>$P$28/'Fixed data'!$C$7</f>
        <v>1.5898979102380473E-2</v>
      </c>
      <c r="AQ41" s="34">
        <f>$P$28/'Fixed data'!$C$7</f>
        <v>1.5898979102380473E-2</v>
      </c>
      <c r="AR41" s="34">
        <f>$P$28/'Fixed data'!$C$7</f>
        <v>1.5898979102380473E-2</v>
      </c>
      <c r="AS41" s="34">
        <f>$P$28/'Fixed data'!$C$7</f>
        <v>1.5898979102380473E-2</v>
      </c>
      <c r="AT41" s="34">
        <f>$P$28/'Fixed data'!$C$7</f>
        <v>1.5898979102380473E-2</v>
      </c>
      <c r="AU41" s="34">
        <f>$P$28/'Fixed data'!$C$7</f>
        <v>1.5898979102380473E-2</v>
      </c>
      <c r="AV41" s="34">
        <f>$P$28/'Fixed data'!$C$7</f>
        <v>1.5898979102380473E-2</v>
      </c>
      <c r="AW41" s="34">
        <f>$P$28/'Fixed data'!$C$7</f>
        <v>1.5898979102380473E-2</v>
      </c>
      <c r="AX41" s="34">
        <f>$P$28/'Fixed data'!$C$7</f>
        <v>1.5898979102380473E-2</v>
      </c>
      <c r="AY41" s="34">
        <f>$P$28/'Fixed data'!$C$7</f>
        <v>1.5898979102380473E-2</v>
      </c>
      <c r="AZ41" s="34">
        <f>$P$28/'Fixed data'!$C$7</f>
        <v>1.5898979102380473E-2</v>
      </c>
      <c r="BA41" s="34">
        <f>$P$28/'Fixed data'!$C$7</f>
        <v>1.5898979102380473E-2</v>
      </c>
      <c r="BB41" s="34">
        <f>$P$28/'Fixed data'!$C$7</f>
        <v>1.5898979102380473E-2</v>
      </c>
      <c r="BC41" s="34">
        <f>$P$28/'Fixed data'!$C$7</f>
        <v>1.5898979102380473E-2</v>
      </c>
      <c r="BD41" s="34">
        <f>$P$28/'Fixed data'!$C$7</f>
        <v>1.5898979102380473E-2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1.7070692215572988E-2</v>
      </c>
      <c r="S42" s="34">
        <f>$Q$28/'Fixed data'!$C$7</f>
        <v>1.7070692215572988E-2</v>
      </c>
      <c r="T42" s="34">
        <f>$Q$28/'Fixed data'!$C$7</f>
        <v>1.7070692215572988E-2</v>
      </c>
      <c r="U42" s="34">
        <f>$Q$28/'Fixed data'!$C$7</f>
        <v>1.7070692215572988E-2</v>
      </c>
      <c r="V42" s="34">
        <f>$Q$28/'Fixed data'!$C$7</f>
        <v>1.7070692215572988E-2</v>
      </c>
      <c r="W42" s="34">
        <f>$Q$28/'Fixed data'!$C$7</f>
        <v>1.7070692215572988E-2</v>
      </c>
      <c r="X42" s="34">
        <f>$Q$28/'Fixed data'!$C$7</f>
        <v>1.7070692215572988E-2</v>
      </c>
      <c r="Y42" s="34">
        <f>$Q$28/'Fixed data'!$C$7</f>
        <v>1.7070692215572988E-2</v>
      </c>
      <c r="Z42" s="34">
        <f>$Q$28/'Fixed data'!$C$7</f>
        <v>1.7070692215572988E-2</v>
      </c>
      <c r="AA42" s="34">
        <f>$Q$28/'Fixed data'!$C$7</f>
        <v>1.7070692215572988E-2</v>
      </c>
      <c r="AB42" s="34">
        <f>$Q$28/'Fixed data'!$C$7</f>
        <v>1.7070692215572988E-2</v>
      </c>
      <c r="AC42" s="34">
        <f>$Q$28/'Fixed data'!$C$7</f>
        <v>1.7070692215572988E-2</v>
      </c>
      <c r="AD42" s="34">
        <f>$Q$28/'Fixed data'!$C$7</f>
        <v>1.7070692215572988E-2</v>
      </c>
      <c r="AE42" s="34">
        <f>$Q$28/'Fixed data'!$C$7</f>
        <v>1.7070692215572988E-2</v>
      </c>
      <c r="AF42" s="34">
        <f>$Q$28/'Fixed data'!$C$7</f>
        <v>1.7070692215572988E-2</v>
      </c>
      <c r="AG42" s="34">
        <f>$Q$28/'Fixed data'!$C$7</f>
        <v>1.7070692215572988E-2</v>
      </c>
      <c r="AH42" s="34">
        <f>$Q$28/'Fixed data'!$C$7</f>
        <v>1.7070692215572988E-2</v>
      </c>
      <c r="AI42" s="34">
        <f>$Q$28/'Fixed data'!$C$7</f>
        <v>1.7070692215572988E-2</v>
      </c>
      <c r="AJ42" s="34">
        <f>$Q$28/'Fixed data'!$C$7</f>
        <v>1.7070692215572988E-2</v>
      </c>
      <c r="AK42" s="34">
        <f>$Q$28/'Fixed data'!$C$7</f>
        <v>1.7070692215572988E-2</v>
      </c>
      <c r="AL42" s="34">
        <f>$Q$28/'Fixed data'!$C$7</f>
        <v>1.7070692215572988E-2</v>
      </c>
      <c r="AM42" s="34">
        <f>$Q$28/'Fixed data'!$C$7</f>
        <v>1.7070692215572988E-2</v>
      </c>
      <c r="AN42" s="34">
        <f>$Q$28/'Fixed data'!$C$7</f>
        <v>1.7070692215572988E-2</v>
      </c>
      <c r="AO42" s="34">
        <f>$Q$28/'Fixed data'!$C$7</f>
        <v>1.7070692215572988E-2</v>
      </c>
      <c r="AP42" s="34">
        <f>$Q$28/'Fixed data'!$C$7</f>
        <v>1.7070692215572988E-2</v>
      </c>
      <c r="AQ42" s="34">
        <f>$Q$28/'Fixed data'!$C$7</f>
        <v>1.7070692215572988E-2</v>
      </c>
      <c r="AR42" s="34">
        <f>$Q$28/'Fixed data'!$C$7</f>
        <v>1.7070692215572988E-2</v>
      </c>
      <c r="AS42" s="34">
        <f>$Q$28/'Fixed data'!$C$7</f>
        <v>1.7070692215572988E-2</v>
      </c>
      <c r="AT42" s="34">
        <f>$Q$28/'Fixed data'!$C$7</f>
        <v>1.7070692215572988E-2</v>
      </c>
      <c r="AU42" s="34">
        <f>$Q$28/'Fixed data'!$C$7</f>
        <v>1.7070692215572988E-2</v>
      </c>
      <c r="AV42" s="34">
        <f>$Q$28/'Fixed data'!$C$7</f>
        <v>1.7070692215572988E-2</v>
      </c>
      <c r="AW42" s="34">
        <f>$Q$28/'Fixed data'!$C$7</f>
        <v>1.7070692215572988E-2</v>
      </c>
      <c r="AX42" s="34">
        <f>$Q$28/'Fixed data'!$C$7</f>
        <v>1.7070692215572988E-2</v>
      </c>
      <c r="AY42" s="34">
        <f>$Q$28/'Fixed data'!$C$7</f>
        <v>1.7070692215572988E-2</v>
      </c>
      <c r="AZ42" s="34">
        <f>$Q$28/'Fixed data'!$C$7</f>
        <v>1.7070692215572988E-2</v>
      </c>
      <c r="BA42" s="34">
        <f>$Q$28/'Fixed data'!$C$7</f>
        <v>1.7070692215572988E-2</v>
      </c>
      <c r="BB42" s="34">
        <f>$Q$28/'Fixed data'!$C$7</f>
        <v>1.7070692215572988E-2</v>
      </c>
      <c r="BC42" s="34">
        <f>$Q$28/'Fixed data'!$C$7</f>
        <v>1.7070692215572988E-2</v>
      </c>
      <c r="BD42" s="34">
        <f>$Q$28/'Fixed data'!$C$7</f>
        <v>1.7070692215572988E-2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1.814888520982098E-2</v>
      </c>
      <c r="T43" s="34">
        <f>$R$28/'Fixed data'!$C$7</f>
        <v>1.814888520982098E-2</v>
      </c>
      <c r="U43" s="34">
        <f>$R$28/'Fixed data'!$C$7</f>
        <v>1.814888520982098E-2</v>
      </c>
      <c r="V43" s="34">
        <f>$R$28/'Fixed data'!$C$7</f>
        <v>1.814888520982098E-2</v>
      </c>
      <c r="W43" s="34">
        <f>$R$28/'Fixed data'!$C$7</f>
        <v>1.814888520982098E-2</v>
      </c>
      <c r="X43" s="34">
        <f>$R$28/'Fixed data'!$C$7</f>
        <v>1.814888520982098E-2</v>
      </c>
      <c r="Y43" s="34">
        <f>$R$28/'Fixed data'!$C$7</f>
        <v>1.814888520982098E-2</v>
      </c>
      <c r="Z43" s="34">
        <f>$R$28/'Fixed data'!$C$7</f>
        <v>1.814888520982098E-2</v>
      </c>
      <c r="AA43" s="34">
        <f>$R$28/'Fixed data'!$C$7</f>
        <v>1.814888520982098E-2</v>
      </c>
      <c r="AB43" s="34">
        <f>$R$28/'Fixed data'!$C$7</f>
        <v>1.814888520982098E-2</v>
      </c>
      <c r="AC43" s="34">
        <f>$R$28/'Fixed data'!$C$7</f>
        <v>1.814888520982098E-2</v>
      </c>
      <c r="AD43" s="34">
        <f>$R$28/'Fixed data'!$C$7</f>
        <v>1.814888520982098E-2</v>
      </c>
      <c r="AE43" s="34">
        <f>$R$28/'Fixed data'!$C$7</f>
        <v>1.814888520982098E-2</v>
      </c>
      <c r="AF43" s="34">
        <f>$R$28/'Fixed data'!$C$7</f>
        <v>1.814888520982098E-2</v>
      </c>
      <c r="AG43" s="34">
        <f>$R$28/'Fixed data'!$C$7</f>
        <v>1.814888520982098E-2</v>
      </c>
      <c r="AH43" s="34">
        <f>$R$28/'Fixed data'!$C$7</f>
        <v>1.814888520982098E-2</v>
      </c>
      <c r="AI43" s="34">
        <f>$R$28/'Fixed data'!$C$7</f>
        <v>1.814888520982098E-2</v>
      </c>
      <c r="AJ43" s="34">
        <f>$R$28/'Fixed data'!$C$7</f>
        <v>1.814888520982098E-2</v>
      </c>
      <c r="AK43" s="34">
        <f>$R$28/'Fixed data'!$C$7</f>
        <v>1.814888520982098E-2</v>
      </c>
      <c r="AL43" s="34">
        <f>$R$28/'Fixed data'!$C$7</f>
        <v>1.814888520982098E-2</v>
      </c>
      <c r="AM43" s="34">
        <f>$R$28/'Fixed data'!$C$7</f>
        <v>1.814888520982098E-2</v>
      </c>
      <c r="AN43" s="34">
        <f>$R$28/'Fixed data'!$C$7</f>
        <v>1.814888520982098E-2</v>
      </c>
      <c r="AO43" s="34">
        <f>$R$28/'Fixed data'!$C$7</f>
        <v>1.814888520982098E-2</v>
      </c>
      <c r="AP43" s="34">
        <f>$R$28/'Fixed data'!$C$7</f>
        <v>1.814888520982098E-2</v>
      </c>
      <c r="AQ43" s="34">
        <f>$R$28/'Fixed data'!$C$7</f>
        <v>1.814888520982098E-2</v>
      </c>
      <c r="AR43" s="34">
        <f>$R$28/'Fixed data'!$C$7</f>
        <v>1.814888520982098E-2</v>
      </c>
      <c r="AS43" s="34">
        <f>$R$28/'Fixed data'!$C$7</f>
        <v>1.814888520982098E-2</v>
      </c>
      <c r="AT43" s="34">
        <f>$R$28/'Fixed data'!$C$7</f>
        <v>1.814888520982098E-2</v>
      </c>
      <c r="AU43" s="34">
        <f>$R$28/'Fixed data'!$C$7</f>
        <v>1.814888520982098E-2</v>
      </c>
      <c r="AV43" s="34">
        <f>$R$28/'Fixed data'!$C$7</f>
        <v>1.814888520982098E-2</v>
      </c>
      <c r="AW43" s="34">
        <f>$R$28/'Fixed data'!$C$7</f>
        <v>1.814888520982098E-2</v>
      </c>
      <c r="AX43" s="34">
        <f>$R$28/'Fixed data'!$C$7</f>
        <v>1.814888520982098E-2</v>
      </c>
      <c r="AY43" s="34">
        <f>$R$28/'Fixed data'!$C$7</f>
        <v>1.814888520982098E-2</v>
      </c>
      <c r="AZ43" s="34">
        <f>$R$28/'Fixed data'!$C$7</f>
        <v>1.814888520982098E-2</v>
      </c>
      <c r="BA43" s="34">
        <f>$R$28/'Fixed data'!$C$7</f>
        <v>1.814888520982098E-2</v>
      </c>
      <c r="BB43" s="34">
        <f>$R$28/'Fixed data'!$C$7</f>
        <v>1.814888520982098E-2</v>
      </c>
      <c r="BC43" s="34">
        <f>$R$28/'Fixed data'!$C$7</f>
        <v>1.814888520982098E-2</v>
      </c>
      <c r="BD43" s="34">
        <f>$R$28/'Fixed data'!$C$7</f>
        <v>1.814888520982098E-2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1.9125545038199413E-2</v>
      </c>
      <c r="U44" s="34">
        <f>$S$28/'Fixed data'!$C$7</f>
        <v>1.9125545038199413E-2</v>
      </c>
      <c r="V44" s="34">
        <f>$S$28/'Fixed data'!$C$7</f>
        <v>1.9125545038199413E-2</v>
      </c>
      <c r="W44" s="34">
        <f>$S$28/'Fixed data'!$C$7</f>
        <v>1.9125545038199413E-2</v>
      </c>
      <c r="X44" s="34">
        <f>$S$28/'Fixed data'!$C$7</f>
        <v>1.9125545038199413E-2</v>
      </c>
      <c r="Y44" s="34">
        <f>$S$28/'Fixed data'!$C$7</f>
        <v>1.9125545038199413E-2</v>
      </c>
      <c r="Z44" s="34">
        <f>$S$28/'Fixed data'!$C$7</f>
        <v>1.9125545038199413E-2</v>
      </c>
      <c r="AA44" s="34">
        <f>$S$28/'Fixed data'!$C$7</f>
        <v>1.9125545038199413E-2</v>
      </c>
      <c r="AB44" s="34">
        <f>$S$28/'Fixed data'!$C$7</f>
        <v>1.9125545038199413E-2</v>
      </c>
      <c r="AC44" s="34">
        <f>$S$28/'Fixed data'!$C$7</f>
        <v>1.9125545038199413E-2</v>
      </c>
      <c r="AD44" s="34">
        <f>$S$28/'Fixed data'!$C$7</f>
        <v>1.9125545038199413E-2</v>
      </c>
      <c r="AE44" s="34">
        <f>$S$28/'Fixed data'!$C$7</f>
        <v>1.9125545038199413E-2</v>
      </c>
      <c r="AF44" s="34">
        <f>$S$28/'Fixed data'!$C$7</f>
        <v>1.9125545038199413E-2</v>
      </c>
      <c r="AG44" s="34">
        <f>$S$28/'Fixed data'!$C$7</f>
        <v>1.9125545038199413E-2</v>
      </c>
      <c r="AH44" s="34">
        <f>$S$28/'Fixed data'!$C$7</f>
        <v>1.9125545038199413E-2</v>
      </c>
      <c r="AI44" s="34">
        <f>$S$28/'Fixed data'!$C$7</f>
        <v>1.9125545038199413E-2</v>
      </c>
      <c r="AJ44" s="34">
        <f>$S$28/'Fixed data'!$C$7</f>
        <v>1.9125545038199413E-2</v>
      </c>
      <c r="AK44" s="34">
        <f>$S$28/'Fixed data'!$C$7</f>
        <v>1.9125545038199413E-2</v>
      </c>
      <c r="AL44" s="34">
        <f>$S$28/'Fixed data'!$C$7</f>
        <v>1.9125545038199413E-2</v>
      </c>
      <c r="AM44" s="34">
        <f>$S$28/'Fixed data'!$C$7</f>
        <v>1.9125545038199413E-2</v>
      </c>
      <c r="AN44" s="34">
        <f>$S$28/'Fixed data'!$C$7</f>
        <v>1.9125545038199413E-2</v>
      </c>
      <c r="AO44" s="34">
        <f>$S$28/'Fixed data'!$C$7</f>
        <v>1.9125545038199413E-2</v>
      </c>
      <c r="AP44" s="34">
        <f>$S$28/'Fixed data'!$C$7</f>
        <v>1.9125545038199413E-2</v>
      </c>
      <c r="AQ44" s="34">
        <f>$S$28/'Fixed data'!$C$7</f>
        <v>1.9125545038199413E-2</v>
      </c>
      <c r="AR44" s="34">
        <f>$S$28/'Fixed data'!$C$7</f>
        <v>1.9125545038199413E-2</v>
      </c>
      <c r="AS44" s="34">
        <f>$S$28/'Fixed data'!$C$7</f>
        <v>1.9125545038199413E-2</v>
      </c>
      <c r="AT44" s="34">
        <f>$S$28/'Fixed data'!$C$7</f>
        <v>1.9125545038199413E-2</v>
      </c>
      <c r="AU44" s="34">
        <f>$S$28/'Fixed data'!$C$7</f>
        <v>1.9125545038199413E-2</v>
      </c>
      <c r="AV44" s="34">
        <f>$S$28/'Fixed data'!$C$7</f>
        <v>1.9125545038199413E-2</v>
      </c>
      <c r="AW44" s="34">
        <f>$S$28/'Fixed data'!$C$7</f>
        <v>1.9125545038199413E-2</v>
      </c>
      <c r="AX44" s="34">
        <f>$S$28/'Fixed data'!$C$7</f>
        <v>1.9125545038199413E-2</v>
      </c>
      <c r="AY44" s="34">
        <f>$S$28/'Fixed data'!$C$7</f>
        <v>1.9125545038199413E-2</v>
      </c>
      <c r="AZ44" s="34">
        <f>$S$28/'Fixed data'!$C$7</f>
        <v>1.9125545038199413E-2</v>
      </c>
      <c r="BA44" s="34">
        <f>$S$28/'Fixed data'!$C$7</f>
        <v>1.9125545038199413E-2</v>
      </c>
      <c r="BB44" s="34">
        <f>$S$28/'Fixed data'!$C$7</f>
        <v>1.9125545038199413E-2</v>
      </c>
      <c r="BC44" s="34">
        <f>$S$28/'Fixed data'!$C$7</f>
        <v>1.9125545038199413E-2</v>
      </c>
      <c r="BD44" s="34">
        <f>$S$28/'Fixed data'!$C$7</f>
        <v>1.9125545038199413E-2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2.0026496691322372E-2</v>
      </c>
      <c r="V45" s="34">
        <f>$T$28/'Fixed data'!$C$7</f>
        <v>2.0026496691322372E-2</v>
      </c>
      <c r="W45" s="34">
        <f>$T$28/'Fixed data'!$C$7</f>
        <v>2.0026496691322372E-2</v>
      </c>
      <c r="X45" s="34">
        <f>$T$28/'Fixed data'!$C$7</f>
        <v>2.0026496691322372E-2</v>
      </c>
      <c r="Y45" s="34">
        <f>$T$28/'Fixed data'!$C$7</f>
        <v>2.0026496691322372E-2</v>
      </c>
      <c r="Z45" s="34">
        <f>$T$28/'Fixed data'!$C$7</f>
        <v>2.0026496691322372E-2</v>
      </c>
      <c r="AA45" s="34">
        <f>$T$28/'Fixed data'!$C$7</f>
        <v>2.0026496691322372E-2</v>
      </c>
      <c r="AB45" s="34">
        <f>$T$28/'Fixed data'!$C$7</f>
        <v>2.0026496691322372E-2</v>
      </c>
      <c r="AC45" s="34">
        <f>$T$28/'Fixed data'!$C$7</f>
        <v>2.0026496691322372E-2</v>
      </c>
      <c r="AD45" s="34">
        <f>$T$28/'Fixed data'!$C$7</f>
        <v>2.0026496691322372E-2</v>
      </c>
      <c r="AE45" s="34">
        <f>$T$28/'Fixed data'!$C$7</f>
        <v>2.0026496691322372E-2</v>
      </c>
      <c r="AF45" s="34">
        <f>$T$28/'Fixed data'!$C$7</f>
        <v>2.0026496691322372E-2</v>
      </c>
      <c r="AG45" s="34">
        <f>$T$28/'Fixed data'!$C$7</f>
        <v>2.0026496691322372E-2</v>
      </c>
      <c r="AH45" s="34">
        <f>$T$28/'Fixed data'!$C$7</f>
        <v>2.0026496691322372E-2</v>
      </c>
      <c r="AI45" s="34">
        <f>$T$28/'Fixed data'!$C$7</f>
        <v>2.0026496691322372E-2</v>
      </c>
      <c r="AJ45" s="34">
        <f>$T$28/'Fixed data'!$C$7</f>
        <v>2.0026496691322372E-2</v>
      </c>
      <c r="AK45" s="34">
        <f>$T$28/'Fixed data'!$C$7</f>
        <v>2.0026496691322372E-2</v>
      </c>
      <c r="AL45" s="34">
        <f>$T$28/'Fixed data'!$C$7</f>
        <v>2.0026496691322372E-2</v>
      </c>
      <c r="AM45" s="34">
        <f>$T$28/'Fixed data'!$C$7</f>
        <v>2.0026496691322372E-2</v>
      </c>
      <c r="AN45" s="34">
        <f>$T$28/'Fixed data'!$C$7</f>
        <v>2.0026496691322372E-2</v>
      </c>
      <c r="AO45" s="34">
        <f>$T$28/'Fixed data'!$C$7</f>
        <v>2.0026496691322372E-2</v>
      </c>
      <c r="AP45" s="34">
        <f>$T$28/'Fixed data'!$C$7</f>
        <v>2.0026496691322372E-2</v>
      </c>
      <c r="AQ45" s="34">
        <f>$T$28/'Fixed data'!$C$7</f>
        <v>2.0026496691322372E-2</v>
      </c>
      <c r="AR45" s="34">
        <f>$T$28/'Fixed data'!$C$7</f>
        <v>2.0026496691322372E-2</v>
      </c>
      <c r="AS45" s="34">
        <f>$T$28/'Fixed data'!$C$7</f>
        <v>2.0026496691322372E-2</v>
      </c>
      <c r="AT45" s="34">
        <f>$T$28/'Fixed data'!$C$7</f>
        <v>2.0026496691322372E-2</v>
      </c>
      <c r="AU45" s="34">
        <f>$T$28/'Fixed data'!$C$7</f>
        <v>2.0026496691322372E-2</v>
      </c>
      <c r="AV45" s="34">
        <f>$T$28/'Fixed data'!$C$7</f>
        <v>2.0026496691322372E-2</v>
      </c>
      <c r="AW45" s="34">
        <f>$T$28/'Fixed data'!$C$7</f>
        <v>2.0026496691322372E-2</v>
      </c>
      <c r="AX45" s="34">
        <f>$T$28/'Fixed data'!$C$7</f>
        <v>2.0026496691322372E-2</v>
      </c>
      <c r="AY45" s="34">
        <f>$T$28/'Fixed data'!$C$7</f>
        <v>2.0026496691322372E-2</v>
      </c>
      <c r="AZ45" s="34">
        <f>$T$28/'Fixed data'!$C$7</f>
        <v>2.0026496691322372E-2</v>
      </c>
      <c r="BA45" s="34">
        <f>$T$28/'Fixed data'!$C$7</f>
        <v>2.0026496691322372E-2</v>
      </c>
      <c r="BB45" s="34">
        <f>$T$28/'Fixed data'!$C$7</f>
        <v>2.0026496691322372E-2</v>
      </c>
      <c r="BC45" s="34">
        <f>$T$28/'Fixed data'!$C$7</f>
        <v>2.0026496691322372E-2</v>
      </c>
      <c r="BD45" s="34">
        <f>$T$28/'Fixed data'!$C$7</f>
        <v>2.0026496691322372E-2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2.0860133851669051E-2</v>
      </c>
      <c r="W46" s="34">
        <f>$U$28/'Fixed data'!$C$7</f>
        <v>2.0860133851669051E-2</v>
      </c>
      <c r="X46" s="34">
        <f>$U$28/'Fixed data'!$C$7</f>
        <v>2.0860133851669051E-2</v>
      </c>
      <c r="Y46" s="34">
        <f>$U$28/'Fixed data'!$C$7</f>
        <v>2.0860133851669051E-2</v>
      </c>
      <c r="Z46" s="34">
        <f>$U$28/'Fixed data'!$C$7</f>
        <v>2.0860133851669051E-2</v>
      </c>
      <c r="AA46" s="34">
        <f>$U$28/'Fixed data'!$C$7</f>
        <v>2.0860133851669051E-2</v>
      </c>
      <c r="AB46" s="34">
        <f>$U$28/'Fixed data'!$C$7</f>
        <v>2.0860133851669051E-2</v>
      </c>
      <c r="AC46" s="34">
        <f>$U$28/'Fixed data'!$C$7</f>
        <v>2.0860133851669051E-2</v>
      </c>
      <c r="AD46" s="34">
        <f>$U$28/'Fixed data'!$C$7</f>
        <v>2.0860133851669051E-2</v>
      </c>
      <c r="AE46" s="34">
        <f>$U$28/'Fixed data'!$C$7</f>
        <v>2.0860133851669051E-2</v>
      </c>
      <c r="AF46" s="34">
        <f>$U$28/'Fixed data'!$C$7</f>
        <v>2.0860133851669051E-2</v>
      </c>
      <c r="AG46" s="34">
        <f>$U$28/'Fixed data'!$C$7</f>
        <v>2.0860133851669051E-2</v>
      </c>
      <c r="AH46" s="34">
        <f>$U$28/'Fixed data'!$C$7</f>
        <v>2.0860133851669051E-2</v>
      </c>
      <c r="AI46" s="34">
        <f>$U$28/'Fixed data'!$C$7</f>
        <v>2.0860133851669051E-2</v>
      </c>
      <c r="AJ46" s="34">
        <f>$U$28/'Fixed data'!$C$7</f>
        <v>2.0860133851669051E-2</v>
      </c>
      <c r="AK46" s="34">
        <f>$U$28/'Fixed data'!$C$7</f>
        <v>2.0860133851669051E-2</v>
      </c>
      <c r="AL46" s="34">
        <f>$U$28/'Fixed data'!$C$7</f>
        <v>2.0860133851669051E-2</v>
      </c>
      <c r="AM46" s="34">
        <f>$U$28/'Fixed data'!$C$7</f>
        <v>2.0860133851669051E-2</v>
      </c>
      <c r="AN46" s="34">
        <f>$U$28/'Fixed data'!$C$7</f>
        <v>2.0860133851669051E-2</v>
      </c>
      <c r="AO46" s="34">
        <f>$U$28/'Fixed data'!$C$7</f>
        <v>2.0860133851669051E-2</v>
      </c>
      <c r="AP46" s="34">
        <f>$U$28/'Fixed data'!$C$7</f>
        <v>2.0860133851669051E-2</v>
      </c>
      <c r="AQ46" s="34">
        <f>$U$28/'Fixed data'!$C$7</f>
        <v>2.0860133851669051E-2</v>
      </c>
      <c r="AR46" s="34">
        <f>$U$28/'Fixed data'!$C$7</f>
        <v>2.0860133851669051E-2</v>
      </c>
      <c r="AS46" s="34">
        <f>$U$28/'Fixed data'!$C$7</f>
        <v>2.0860133851669051E-2</v>
      </c>
      <c r="AT46" s="34">
        <f>$U$28/'Fixed data'!$C$7</f>
        <v>2.0860133851669051E-2</v>
      </c>
      <c r="AU46" s="34">
        <f>$U$28/'Fixed data'!$C$7</f>
        <v>2.0860133851669051E-2</v>
      </c>
      <c r="AV46" s="34">
        <f>$U$28/'Fixed data'!$C$7</f>
        <v>2.0860133851669051E-2</v>
      </c>
      <c r="AW46" s="34">
        <f>$U$28/'Fixed data'!$C$7</f>
        <v>2.0860133851669051E-2</v>
      </c>
      <c r="AX46" s="34">
        <f>$U$28/'Fixed data'!$C$7</f>
        <v>2.0860133851669051E-2</v>
      </c>
      <c r="AY46" s="34">
        <f>$U$28/'Fixed data'!$C$7</f>
        <v>2.0860133851669051E-2</v>
      </c>
      <c r="AZ46" s="34">
        <f>$U$28/'Fixed data'!$C$7</f>
        <v>2.0860133851669051E-2</v>
      </c>
      <c r="BA46" s="34">
        <f>$U$28/'Fixed data'!$C$7</f>
        <v>2.0860133851669051E-2</v>
      </c>
      <c r="BB46" s="34">
        <f>$U$28/'Fixed data'!$C$7</f>
        <v>2.0860133851669051E-2</v>
      </c>
      <c r="BC46" s="34">
        <f>$U$28/'Fixed data'!$C$7</f>
        <v>2.0860133851669051E-2</v>
      </c>
      <c r="BD46" s="34">
        <f>$U$28/'Fixed data'!$C$7</f>
        <v>2.0860133851669051E-2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2.149973958974841E-2</v>
      </c>
      <c r="X47" s="34">
        <f>$V$28/'Fixed data'!$C$7</f>
        <v>2.149973958974841E-2</v>
      </c>
      <c r="Y47" s="34">
        <f>$V$28/'Fixed data'!$C$7</f>
        <v>2.149973958974841E-2</v>
      </c>
      <c r="Z47" s="34">
        <f>$V$28/'Fixed data'!$C$7</f>
        <v>2.149973958974841E-2</v>
      </c>
      <c r="AA47" s="34">
        <f>$V$28/'Fixed data'!$C$7</f>
        <v>2.149973958974841E-2</v>
      </c>
      <c r="AB47" s="34">
        <f>$V$28/'Fixed data'!$C$7</f>
        <v>2.149973958974841E-2</v>
      </c>
      <c r="AC47" s="34">
        <f>$V$28/'Fixed data'!$C$7</f>
        <v>2.149973958974841E-2</v>
      </c>
      <c r="AD47" s="34">
        <f>$V$28/'Fixed data'!$C$7</f>
        <v>2.149973958974841E-2</v>
      </c>
      <c r="AE47" s="34">
        <f>$V$28/'Fixed data'!$C$7</f>
        <v>2.149973958974841E-2</v>
      </c>
      <c r="AF47" s="34">
        <f>$V$28/'Fixed data'!$C$7</f>
        <v>2.149973958974841E-2</v>
      </c>
      <c r="AG47" s="34">
        <f>$V$28/'Fixed data'!$C$7</f>
        <v>2.149973958974841E-2</v>
      </c>
      <c r="AH47" s="34">
        <f>$V$28/'Fixed data'!$C$7</f>
        <v>2.149973958974841E-2</v>
      </c>
      <c r="AI47" s="34">
        <f>$V$28/'Fixed data'!$C$7</f>
        <v>2.149973958974841E-2</v>
      </c>
      <c r="AJ47" s="34">
        <f>$V$28/'Fixed data'!$C$7</f>
        <v>2.149973958974841E-2</v>
      </c>
      <c r="AK47" s="34">
        <f>$V$28/'Fixed data'!$C$7</f>
        <v>2.149973958974841E-2</v>
      </c>
      <c r="AL47" s="34">
        <f>$V$28/'Fixed data'!$C$7</f>
        <v>2.149973958974841E-2</v>
      </c>
      <c r="AM47" s="34">
        <f>$V$28/'Fixed data'!$C$7</f>
        <v>2.149973958974841E-2</v>
      </c>
      <c r="AN47" s="34">
        <f>$V$28/'Fixed data'!$C$7</f>
        <v>2.149973958974841E-2</v>
      </c>
      <c r="AO47" s="34">
        <f>$V$28/'Fixed data'!$C$7</f>
        <v>2.149973958974841E-2</v>
      </c>
      <c r="AP47" s="34">
        <f>$V$28/'Fixed data'!$C$7</f>
        <v>2.149973958974841E-2</v>
      </c>
      <c r="AQ47" s="34">
        <f>$V$28/'Fixed data'!$C$7</f>
        <v>2.149973958974841E-2</v>
      </c>
      <c r="AR47" s="34">
        <f>$V$28/'Fixed data'!$C$7</f>
        <v>2.149973958974841E-2</v>
      </c>
      <c r="AS47" s="34">
        <f>$V$28/'Fixed data'!$C$7</f>
        <v>2.149973958974841E-2</v>
      </c>
      <c r="AT47" s="34">
        <f>$V$28/'Fixed data'!$C$7</f>
        <v>2.149973958974841E-2</v>
      </c>
      <c r="AU47" s="34">
        <f>$V$28/'Fixed data'!$C$7</f>
        <v>2.149973958974841E-2</v>
      </c>
      <c r="AV47" s="34">
        <f>$V$28/'Fixed data'!$C$7</f>
        <v>2.149973958974841E-2</v>
      </c>
      <c r="AW47" s="34">
        <f>$V$28/'Fixed data'!$C$7</f>
        <v>2.149973958974841E-2</v>
      </c>
      <c r="AX47" s="34">
        <f>$V$28/'Fixed data'!$C$7</f>
        <v>2.149973958974841E-2</v>
      </c>
      <c r="AY47" s="34">
        <f>$V$28/'Fixed data'!$C$7</f>
        <v>2.149973958974841E-2</v>
      </c>
      <c r="AZ47" s="34">
        <f>$V$28/'Fixed data'!$C$7</f>
        <v>2.149973958974841E-2</v>
      </c>
      <c r="BA47" s="34">
        <f>$V$28/'Fixed data'!$C$7</f>
        <v>2.149973958974841E-2</v>
      </c>
      <c r="BB47" s="34">
        <f>$V$28/'Fixed data'!$C$7</f>
        <v>2.149973958974841E-2</v>
      </c>
      <c r="BC47" s="34">
        <f>$V$28/'Fixed data'!$C$7</f>
        <v>2.149973958974841E-2</v>
      </c>
      <c r="BD47" s="34">
        <f>$V$28/'Fixed data'!$C$7</f>
        <v>2.149973958974841E-2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2.2005692357669776E-2</v>
      </c>
      <c r="Y48" s="34">
        <f>$W$28/'Fixed data'!$C$7</f>
        <v>2.2005692357669776E-2</v>
      </c>
      <c r="Z48" s="34">
        <f>$W$28/'Fixed data'!$C$7</f>
        <v>2.2005692357669776E-2</v>
      </c>
      <c r="AA48" s="34">
        <f>$W$28/'Fixed data'!$C$7</f>
        <v>2.2005692357669776E-2</v>
      </c>
      <c r="AB48" s="34">
        <f>$W$28/'Fixed data'!$C$7</f>
        <v>2.2005692357669776E-2</v>
      </c>
      <c r="AC48" s="34">
        <f>$W$28/'Fixed data'!$C$7</f>
        <v>2.2005692357669776E-2</v>
      </c>
      <c r="AD48" s="34">
        <f>$W$28/'Fixed data'!$C$7</f>
        <v>2.2005692357669776E-2</v>
      </c>
      <c r="AE48" s="34">
        <f>$W$28/'Fixed data'!$C$7</f>
        <v>2.2005692357669776E-2</v>
      </c>
      <c r="AF48" s="34">
        <f>$W$28/'Fixed data'!$C$7</f>
        <v>2.2005692357669776E-2</v>
      </c>
      <c r="AG48" s="34">
        <f>$W$28/'Fixed data'!$C$7</f>
        <v>2.2005692357669776E-2</v>
      </c>
      <c r="AH48" s="34">
        <f>$W$28/'Fixed data'!$C$7</f>
        <v>2.2005692357669776E-2</v>
      </c>
      <c r="AI48" s="34">
        <f>$W$28/'Fixed data'!$C$7</f>
        <v>2.2005692357669776E-2</v>
      </c>
      <c r="AJ48" s="34">
        <f>$W$28/'Fixed data'!$C$7</f>
        <v>2.2005692357669776E-2</v>
      </c>
      <c r="AK48" s="34">
        <f>$W$28/'Fixed data'!$C$7</f>
        <v>2.2005692357669776E-2</v>
      </c>
      <c r="AL48" s="34">
        <f>$W$28/'Fixed data'!$C$7</f>
        <v>2.2005692357669776E-2</v>
      </c>
      <c r="AM48" s="34">
        <f>$W$28/'Fixed data'!$C$7</f>
        <v>2.2005692357669776E-2</v>
      </c>
      <c r="AN48" s="34">
        <f>$W$28/'Fixed data'!$C$7</f>
        <v>2.2005692357669776E-2</v>
      </c>
      <c r="AO48" s="34">
        <f>$W$28/'Fixed data'!$C$7</f>
        <v>2.2005692357669776E-2</v>
      </c>
      <c r="AP48" s="34">
        <f>$W$28/'Fixed data'!$C$7</f>
        <v>2.2005692357669776E-2</v>
      </c>
      <c r="AQ48" s="34">
        <f>$W$28/'Fixed data'!$C$7</f>
        <v>2.2005692357669776E-2</v>
      </c>
      <c r="AR48" s="34">
        <f>$W$28/'Fixed data'!$C$7</f>
        <v>2.2005692357669776E-2</v>
      </c>
      <c r="AS48" s="34">
        <f>$W$28/'Fixed data'!$C$7</f>
        <v>2.2005692357669776E-2</v>
      </c>
      <c r="AT48" s="34">
        <f>$W$28/'Fixed data'!$C$7</f>
        <v>2.2005692357669776E-2</v>
      </c>
      <c r="AU48" s="34">
        <f>$W$28/'Fixed data'!$C$7</f>
        <v>2.2005692357669776E-2</v>
      </c>
      <c r="AV48" s="34">
        <f>$W$28/'Fixed data'!$C$7</f>
        <v>2.2005692357669776E-2</v>
      </c>
      <c r="AW48" s="34">
        <f>$W$28/'Fixed data'!$C$7</f>
        <v>2.2005692357669776E-2</v>
      </c>
      <c r="AX48" s="34">
        <f>$W$28/'Fixed data'!$C$7</f>
        <v>2.2005692357669776E-2</v>
      </c>
      <c r="AY48" s="34">
        <f>$W$28/'Fixed data'!$C$7</f>
        <v>2.2005692357669776E-2</v>
      </c>
      <c r="AZ48" s="34">
        <f>$W$28/'Fixed data'!$C$7</f>
        <v>2.2005692357669776E-2</v>
      </c>
      <c r="BA48" s="34">
        <f>$W$28/'Fixed data'!$C$7</f>
        <v>2.2005692357669776E-2</v>
      </c>
      <c r="BB48" s="34">
        <f>$W$28/'Fixed data'!$C$7</f>
        <v>2.2005692357669776E-2</v>
      </c>
      <c r="BC48" s="34">
        <f>$W$28/'Fixed data'!$C$7</f>
        <v>2.2005692357669776E-2</v>
      </c>
      <c r="BD48" s="34">
        <f>$W$28/'Fixed data'!$C$7</f>
        <v>2.2005692357669776E-2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2.2383923802215395E-2</v>
      </c>
      <c r="Z49" s="34">
        <f>$X$28/'Fixed data'!$C$7</f>
        <v>2.2383923802215395E-2</v>
      </c>
      <c r="AA49" s="34">
        <f>$X$28/'Fixed data'!$C$7</f>
        <v>2.2383923802215395E-2</v>
      </c>
      <c r="AB49" s="34">
        <f>$X$28/'Fixed data'!$C$7</f>
        <v>2.2383923802215395E-2</v>
      </c>
      <c r="AC49" s="34">
        <f>$X$28/'Fixed data'!$C$7</f>
        <v>2.2383923802215395E-2</v>
      </c>
      <c r="AD49" s="34">
        <f>$X$28/'Fixed data'!$C$7</f>
        <v>2.2383923802215395E-2</v>
      </c>
      <c r="AE49" s="34">
        <f>$X$28/'Fixed data'!$C$7</f>
        <v>2.2383923802215395E-2</v>
      </c>
      <c r="AF49" s="34">
        <f>$X$28/'Fixed data'!$C$7</f>
        <v>2.2383923802215395E-2</v>
      </c>
      <c r="AG49" s="34">
        <f>$X$28/'Fixed data'!$C$7</f>
        <v>2.2383923802215395E-2</v>
      </c>
      <c r="AH49" s="34">
        <f>$X$28/'Fixed data'!$C$7</f>
        <v>2.2383923802215395E-2</v>
      </c>
      <c r="AI49" s="34">
        <f>$X$28/'Fixed data'!$C$7</f>
        <v>2.2383923802215395E-2</v>
      </c>
      <c r="AJ49" s="34">
        <f>$X$28/'Fixed data'!$C$7</f>
        <v>2.2383923802215395E-2</v>
      </c>
      <c r="AK49" s="34">
        <f>$X$28/'Fixed data'!$C$7</f>
        <v>2.2383923802215395E-2</v>
      </c>
      <c r="AL49" s="34">
        <f>$X$28/'Fixed data'!$C$7</f>
        <v>2.2383923802215395E-2</v>
      </c>
      <c r="AM49" s="34">
        <f>$X$28/'Fixed data'!$C$7</f>
        <v>2.2383923802215395E-2</v>
      </c>
      <c r="AN49" s="34">
        <f>$X$28/'Fixed data'!$C$7</f>
        <v>2.2383923802215395E-2</v>
      </c>
      <c r="AO49" s="34">
        <f>$X$28/'Fixed data'!$C$7</f>
        <v>2.2383923802215395E-2</v>
      </c>
      <c r="AP49" s="34">
        <f>$X$28/'Fixed data'!$C$7</f>
        <v>2.2383923802215395E-2</v>
      </c>
      <c r="AQ49" s="34">
        <f>$X$28/'Fixed data'!$C$7</f>
        <v>2.2383923802215395E-2</v>
      </c>
      <c r="AR49" s="34">
        <f>$X$28/'Fixed data'!$C$7</f>
        <v>2.2383923802215395E-2</v>
      </c>
      <c r="AS49" s="34">
        <f>$X$28/'Fixed data'!$C$7</f>
        <v>2.2383923802215395E-2</v>
      </c>
      <c r="AT49" s="34">
        <f>$X$28/'Fixed data'!$C$7</f>
        <v>2.2383923802215395E-2</v>
      </c>
      <c r="AU49" s="34">
        <f>$X$28/'Fixed data'!$C$7</f>
        <v>2.2383923802215395E-2</v>
      </c>
      <c r="AV49" s="34">
        <f>$X$28/'Fixed data'!$C$7</f>
        <v>2.2383923802215395E-2</v>
      </c>
      <c r="AW49" s="34">
        <f>$X$28/'Fixed data'!$C$7</f>
        <v>2.2383923802215395E-2</v>
      </c>
      <c r="AX49" s="34">
        <f>$X$28/'Fixed data'!$C$7</f>
        <v>2.2383923802215395E-2</v>
      </c>
      <c r="AY49" s="34">
        <f>$X$28/'Fixed data'!$C$7</f>
        <v>2.2383923802215395E-2</v>
      </c>
      <c r="AZ49" s="34">
        <f>$X$28/'Fixed data'!$C$7</f>
        <v>2.2383923802215395E-2</v>
      </c>
      <c r="BA49" s="34">
        <f>$X$28/'Fixed data'!$C$7</f>
        <v>2.2383923802215395E-2</v>
      </c>
      <c r="BB49" s="34">
        <f>$X$28/'Fixed data'!$C$7</f>
        <v>2.2383923802215395E-2</v>
      </c>
      <c r="BC49" s="34">
        <f>$X$28/'Fixed data'!$C$7</f>
        <v>2.2383923802215395E-2</v>
      </c>
      <c r="BD49" s="34">
        <f>$X$28/'Fixed data'!$C$7</f>
        <v>2.2383923802215395E-2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2.2720855470435057E-2</v>
      </c>
      <c r="AA50" s="34">
        <f>$Y$28/'Fixed data'!$C$7</f>
        <v>2.2720855470435057E-2</v>
      </c>
      <c r="AB50" s="34">
        <f>$Y$28/'Fixed data'!$C$7</f>
        <v>2.2720855470435057E-2</v>
      </c>
      <c r="AC50" s="34">
        <f>$Y$28/'Fixed data'!$C$7</f>
        <v>2.2720855470435057E-2</v>
      </c>
      <c r="AD50" s="34">
        <f>$Y$28/'Fixed data'!$C$7</f>
        <v>2.2720855470435057E-2</v>
      </c>
      <c r="AE50" s="34">
        <f>$Y$28/'Fixed data'!$C$7</f>
        <v>2.2720855470435057E-2</v>
      </c>
      <c r="AF50" s="34">
        <f>$Y$28/'Fixed data'!$C$7</f>
        <v>2.2720855470435057E-2</v>
      </c>
      <c r="AG50" s="34">
        <f>$Y$28/'Fixed data'!$C$7</f>
        <v>2.2720855470435057E-2</v>
      </c>
      <c r="AH50" s="34">
        <f>$Y$28/'Fixed data'!$C$7</f>
        <v>2.2720855470435057E-2</v>
      </c>
      <c r="AI50" s="34">
        <f>$Y$28/'Fixed data'!$C$7</f>
        <v>2.2720855470435057E-2</v>
      </c>
      <c r="AJ50" s="34">
        <f>$Y$28/'Fixed data'!$C$7</f>
        <v>2.2720855470435057E-2</v>
      </c>
      <c r="AK50" s="34">
        <f>$Y$28/'Fixed data'!$C$7</f>
        <v>2.2720855470435057E-2</v>
      </c>
      <c r="AL50" s="34">
        <f>$Y$28/'Fixed data'!$C$7</f>
        <v>2.2720855470435057E-2</v>
      </c>
      <c r="AM50" s="34">
        <f>$Y$28/'Fixed data'!$C$7</f>
        <v>2.2720855470435057E-2</v>
      </c>
      <c r="AN50" s="34">
        <f>$Y$28/'Fixed data'!$C$7</f>
        <v>2.2720855470435057E-2</v>
      </c>
      <c r="AO50" s="34">
        <f>$Y$28/'Fixed data'!$C$7</f>
        <v>2.2720855470435057E-2</v>
      </c>
      <c r="AP50" s="34">
        <f>$Y$28/'Fixed data'!$C$7</f>
        <v>2.2720855470435057E-2</v>
      </c>
      <c r="AQ50" s="34">
        <f>$Y$28/'Fixed data'!$C$7</f>
        <v>2.2720855470435057E-2</v>
      </c>
      <c r="AR50" s="34">
        <f>$Y$28/'Fixed data'!$C$7</f>
        <v>2.2720855470435057E-2</v>
      </c>
      <c r="AS50" s="34">
        <f>$Y$28/'Fixed data'!$C$7</f>
        <v>2.2720855470435057E-2</v>
      </c>
      <c r="AT50" s="34">
        <f>$Y$28/'Fixed data'!$C$7</f>
        <v>2.2720855470435057E-2</v>
      </c>
      <c r="AU50" s="34">
        <f>$Y$28/'Fixed data'!$C$7</f>
        <v>2.2720855470435057E-2</v>
      </c>
      <c r="AV50" s="34">
        <f>$Y$28/'Fixed data'!$C$7</f>
        <v>2.2720855470435057E-2</v>
      </c>
      <c r="AW50" s="34">
        <f>$Y$28/'Fixed data'!$C$7</f>
        <v>2.2720855470435057E-2</v>
      </c>
      <c r="AX50" s="34">
        <f>$Y$28/'Fixed data'!$C$7</f>
        <v>2.2720855470435057E-2</v>
      </c>
      <c r="AY50" s="34">
        <f>$Y$28/'Fixed data'!$C$7</f>
        <v>2.2720855470435057E-2</v>
      </c>
      <c r="AZ50" s="34">
        <f>$Y$28/'Fixed data'!$C$7</f>
        <v>2.2720855470435057E-2</v>
      </c>
      <c r="BA50" s="34">
        <f>$Y$28/'Fixed data'!$C$7</f>
        <v>2.2720855470435057E-2</v>
      </c>
      <c r="BB50" s="34">
        <f>$Y$28/'Fixed data'!$C$7</f>
        <v>2.2720855470435057E-2</v>
      </c>
      <c r="BC50" s="34">
        <f>$Y$28/'Fixed data'!$C$7</f>
        <v>2.2720855470435057E-2</v>
      </c>
      <c r="BD50" s="34">
        <f>$Y$28/'Fixed data'!$C$7</f>
        <v>2.2720855470435057E-2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2.2980903881014762E-2</v>
      </c>
      <c r="AB51" s="34">
        <f>$Z$28/'Fixed data'!$C$7</f>
        <v>2.2980903881014762E-2</v>
      </c>
      <c r="AC51" s="34">
        <f>$Z$28/'Fixed data'!$C$7</f>
        <v>2.2980903881014762E-2</v>
      </c>
      <c r="AD51" s="34">
        <f>$Z$28/'Fixed data'!$C$7</f>
        <v>2.2980903881014762E-2</v>
      </c>
      <c r="AE51" s="34">
        <f>$Z$28/'Fixed data'!$C$7</f>
        <v>2.2980903881014762E-2</v>
      </c>
      <c r="AF51" s="34">
        <f>$Z$28/'Fixed data'!$C$7</f>
        <v>2.2980903881014762E-2</v>
      </c>
      <c r="AG51" s="34">
        <f>$Z$28/'Fixed data'!$C$7</f>
        <v>2.2980903881014762E-2</v>
      </c>
      <c r="AH51" s="34">
        <f>$Z$28/'Fixed data'!$C$7</f>
        <v>2.2980903881014762E-2</v>
      </c>
      <c r="AI51" s="34">
        <f>$Z$28/'Fixed data'!$C$7</f>
        <v>2.2980903881014762E-2</v>
      </c>
      <c r="AJ51" s="34">
        <f>$Z$28/'Fixed data'!$C$7</f>
        <v>2.2980903881014762E-2</v>
      </c>
      <c r="AK51" s="34">
        <f>$Z$28/'Fixed data'!$C$7</f>
        <v>2.2980903881014762E-2</v>
      </c>
      <c r="AL51" s="34">
        <f>$Z$28/'Fixed data'!$C$7</f>
        <v>2.2980903881014762E-2</v>
      </c>
      <c r="AM51" s="34">
        <f>$Z$28/'Fixed data'!$C$7</f>
        <v>2.2980903881014762E-2</v>
      </c>
      <c r="AN51" s="34">
        <f>$Z$28/'Fixed data'!$C$7</f>
        <v>2.2980903881014762E-2</v>
      </c>
      <c r="AO51" s="34">
        <f>$Z$28/'Fixed data'!$C$7</f>
        <v>2.2980903881014762E-2</v>
      </c>
      <c r="AP51" s="34">
        <f>$Z$28/'Fixed data'!$C$7</f>
        <v>2.2980903881014762E-2</v>
      </c>
      <c r="AQ51" s="34">
        <f>$Z$28/'Fixed data'!$C$7</f>
        <v>2.2980903881014762E-2</v>
      </c>
      <c r="AR51" s="34">
        <f>$Z$28/'Fixed data'!$C$7</f>
        <v>2.2980903881014762E-2</v>
      </c>
      <c r="AS51" s="34">
        <f>$Z$28/'Fixed data'!$C$7</f>
        <v>2.2980903881014762E-2</v>
      </c>
      <c r="AT51" s="34">
        <f>$Z$28/'Fixed data'!$C$7</f>
        <v>2.2980903881014762E-2</v>
      </c>
      <c r="AU51" s="34">
        <f>$Z$28/'Fixed data'!$C$7</f>
        <v>2.2980903881014762E-2</v>
      </c>
      <c r="AV51" s="34">
        <f>$Z$28/'Fixed data'!$C$7</f>
        <v>2.2980903881014762E-2</v>
      </c>
      <c r="AW51" s="34">
        <f>$Z$28/'Fixed data'!$C$7</f>
        <v>2.2980903881014762E-2</v>
      </c>
      <c r="AX51" s="34">
        <f>$Z$28/'Fixed data'!$C$7</f>
        <v>2.2980903881014762E-2</v>
      </c>
      <c r="AY51" s="34">
        <f>$Z$28/'Fixed data'!$C$7</f>
        <v>2.2980903881014762E-2</v>
      </c>
      <c r="AZ51" s="34">
        <f>$Z$28/'Fixed data'!$C$7</f>
        <v>2.2980903881014762E-2</v>
      </c>
      <c r="BA51" s="34">
        <f>$Z$28/'Fixed data'!$C$7</f>
        <v>2.2980903881014762E-2</v>
      </c>
      <c r="BB51" s="34">
        <f>$Z$28/'Fixed data'!$C$7</f>
        <v>2.2980903881014762E-2</v>
      </c>
      <c r="BC51" s="34">
        <f>$Z$28/'Fixed data'!$C$7</f>
        <v>2.2980903881014762E-2</v>
      </c>
      <c r="BD51" s="34">
        <f>$Z$28/'Fixed data'!$C$7</f>
        <v>2.2980903881014762E-2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2.3151708955567285E-2</v>
      </c>
      <c r="AC52" s="34">
        <f>$AA$28/'Fixed data'!$C$7</f>
        <v>2.3151708955567285E-2</v>
      </c>
      <c r="AD52" s="34">
        <f>$AA$28/'Fixed data'!$C$7</f>
        <v>2.3151708955567285E-2</v>
      </c>
      <c r="AE52" s="34">
        <f>$AA$28/'Fixed data'!$C$7</f>
        <v>2.3151708955567285E-2</v>
      </c>
      <c r="AF52" s="34">
        <f>$AA$28/'Fixed data'!$C$7</f>
        <v>2.3151708955567285E-2</v>
      </c>
      <c r="AG52" s="34">
        <f>$AA$28/'Fixed data'!$C$7</f>
        <v>2.3151708955567285E-2</v>
      </c>
      <c r="AH52" s="34">
        <f>$AA$28/'Fixed data'!$C$7</f>
        <v>2.3151708955567285E-2</v>
      </c>
      <c r="AI52" s="34">
        <f>$AA$28/'Fixed data'!$C$7</f>
        <v>2.3151708955567285E-2</v>
      </c>
      <c r="AJ52" s="34">
        <f>$AA$28/'Fixed data'!$C$7</f>
        <v>2.3151708955567285E-2</v>
      </c>
      <c r="AK52" s="34">
        <f>$AA$28/'Fixed data'!$C$7</f>
        <v>2.3151708955567285E-2</v>
      </c>
      <c r="AL52" s="34">
        <f>$AA$28/'Fixed data'!$C$7</f>
        <v>2.3151708955567285E-2</v>
      </c>
      <c r="AM52" s="34">
        <f>$AA$28/'Fixed data'!$C$7</f>
        <v>2.3151708955567285E-2</v>
      </c>
      <c r="AN52" s="34">
        <f>$AA$28/'Fixed data'!$C$7</f>
        <v>2.3151708955567285E-2</v>
      </c>
      <c r="AO52" s="34">
        <f>$AA$28/'Fixed data'!$C$7</f>
        <v>2.3151708955567285E-2</v>
      </c>
      <c r="AP52" s="34">
        <f>$AA$28/'Fixed data'!$C$7</f>
        <v>2.3151708955567285E-2</v>
      </c>
      <c r="AQ52" s="34">
        <f>$AA$28/'Fixed data'!$C$7</f>
        <v>2.3151708955567285E-2</v>
      </c>
      <c r="AR52" s="34">
        <f>$AA$28/'Fixed data'!$C$7</f>
        <v>2.3151708955567285E-2</v>
      </c>
      <c r="AS52" s="34">
        <f>$AA$28/'Fixed data'!$C$7</f>
        <v>2.3151708955567285E-2</v>
      </c>
      <c r="AT52" s="34">
        <f>$AA$28/'Fixed data'!$C$7</f>
        <v>2.3151708955567285E-2</v>
      </c>
      <c r="AU52" s="34">
        <f>$AA$28/'Fixed data'!$C$7</f>
        <v>2.3151708955567285E-2</v>
      </c>
      <c r="AV52" s="34">
        <f>$AA$28/'Fixed data'!$C$7</f>
        <v>2.3151708955567285E-2</v>
      </c>
      <c r="AW52" s="34">
        <f>$AA$28/'Fixed data'!$C$7</f>
        <v>2.3151708955567285E-2</v>
      </c>
      <c r="AX52" s="34">
        <f>$AA$28/'Fixed data'!$C$7</f>
        <v>2.3151708955567285E-2</v>
      </c>
      <c r="AY52" s="34">
        <f>$AA$28/'Fixed data'!$C$7</f>
        <v>2.3151708955567285E-2</v>
      </c>
      <c r="AZ52" s="34">
        <f>$AA$28/'Fixed data'!$C$7</f>
        <v>2.3151708955567285E-2</v>
      </c>
      <c r="BA52" s="34">
        <f>$AA$28/'Fixed data'!$C$7</f>
        <v>2.3151708955567285E-2</v>
      </c>
      <c r="BB52" s="34">
        <f>$AA$28/'Fixed data'!$C$7</f>
        <v>2.3151708955567285E-2</v>
      </c>
      <c r="BC52" s="34">
        <f>$AA$28/'Fixed data'!$C$7</f>
        <v>2.3151708955567285E-2</v>
      </c>
      <c r="BD52" s="34">
        <f>$AA$28/'Fixed data'!$C$7</f>
        <v>2.3151708955567285E-2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2.3251587990568368E-2</v>
      </c>
      <c r="AD53" s="34">
        <f>$AB$28/'Fixed data'!$C$7</f>
        <v>2.3251587990568368E-2</v>
      </c>
      <c r="AE53" s="34">
        <f>$AB$28/'Fixed data'!$C$7</f>
        <v>2.3251587990568368E-2</v>
      </c>
      <c r="AF53" s="34">
        <f>$AB$28/'Fixed data'!$C$7</f>
        <v>2.3251587990568368E-2</v>
      </c>
      <c r="AG53" s="34">
        <f>$AB$28/'Fixed data'!$C$7</f>
        <v>2.3251587990568368E-2</v>
      </c>
      <c r="AH53" s="34">
        <f>$AB$28/'Fixed data'!$C$7</f>
        <v>2.3251587990568368E-2</v>
      </c>
      <c r="AI53" s="34">
        <f>$AB$28/'Fixed data'!$C$7</f>
        <v>2.3251587990568368E-2</v>
      </c>
      <c r="AJ53" s="34">
        <f>$AB$28/'Fixed data'!$C$7</f>
        <v>2.3251587990568368E-2</v>
      </c>
      <c r="AK53" s="34">
        <f>$AB$28/'Fixed data'!$C$7</f>
        <v>2.3251587990568368E-2</v>
      </c>
      <c r="AL53" s="34">
        <f>$AB$28/'Fixed data'!$C$7</f>
        <v>2.3251587990568368E-2</v>
      </c>
      <c r="AM53" s="34">
        <f>$AB$28/'Fixed data'!$C$7</f>
        <v>2.3251587990568368E-2</v>
      </c>
      <c r="AN53" s="34">
        <f>$AB$28/'Fixed data'!$C$7</f>
        <v>2.3251587990568368E-2</v>
      </c>
      <c r="AO53" s="34">
        <f>$AB$28/'Fixed data'!$C$7</f>
        <v>2.3251587990568368E-2</v>
      </c>
      <c r="AP53" s="34">
        <f>$AB$28/'Fixed data'!$C$7</f>
        <v>2.3251587990568368E-2</v>
      </c>
      <c r="AQ53" s="34">
        <f>$AB$28/'Fixed data'!$C$7</f>
        <v>2.3251587990568368E-2</v>
      </c>
      <c r="AR53" s="34">
        <f>$AB$28/'Fixed data'!$C$7</f>
        <v>2.3251587990568368E-2</v>
      </c>
      <c r="AS53" s="34">
        <f>$AB$28/'Fixed data'!$C$7</f>
        <v>2.3251587990568368E-2</v>
      </c>
      <c r="AT53" s="34">
        <f>$AB$28/'Fixed data'!$C$7</f>
        <v>2.3251587990568368E-2</v>
      </c>
      <c r="AU53" s="34">
        <f>$AB$28/'Fixed data'!$C$7</f>
        <v>2.3251587990568368E-2</v>
      </c>
      <c r="AV53" s="34">
        <f>$AB$28/'Fixed data'!$C$7</f>
        <v>2.3251587990568368E-2</v>
      </c>
      <c r="AW53" s="34">
        <f>$AB$28/'Fixed data'!$C$7</f>
        <v>2.3251587990568368E-2</v>
      </c>
      <c r="AX53" s="34">
        <f>$AB$28/'Fixed data'!$C$7</f>
        <v>2.3251587990568368E-2</v>
      </c>
      <c r="AY53" s="34">
        <f>$AB$28/'Fixed data'!$C$7</f>
        <v>2.3251587990568368E-2</v>
      </c>
      <c r="AZ53" s="34">
        <f>$AB$28/'Fixed data'!$C$7</f>
        <v>2.3251587990568368E-2</v>
      </c>
      <c r="BA53" s="34">
        <f>$AB$28/'Fixed data'!$C$7</f>
        <v>2.3251587990568368E-2</v>
      </c>
      <c r="BB53" s="34">
        <f>$AB$28/'Fixed data'!$C$7</f>
        <v>2.3251587990568368E-2</v>
      </c>
      <c r="BC53" s="34">
        <f>$AB$28/'Fixed data'!$C$7</f>
        <v>2.3251587990568368E-2</v>
      </c>
      <c r="BD53" s="34">
        <f>$AB$28/'Fixed data'!$C$7</f>
        <v>2.3251587990568368E-2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2.3305841745119914E-2</v>
      </c>
      <c r="AE54" s="34">
        <f>$AC$28/'Fixed data'!$C$7</f>
        <v>2.3305841745119914E-2</v>
      </c>
      <c r="AF54" s="34">
        <f>$AC$28/'Fixed data'!$C$7</f>
        <v>2.3305841745119914E-2</v>
      </c>
      <c r="AG54" s="34">
        <f>$AC$28/'Fixed data'!$C$7</f>
        <v>2.3305841745119914E-2</v>
      </c>
      <c r="AH54" s="34">
        <f>$AC$28/'Fixed data'!$C$7</f>
        <v>2.3305841745119914E-2</v>
      </c>
      <c r="AI54" s="34">
        <f>$AC$28/'Fixed data'!$C$7</f>
        <v>2.3305841745119914E-2</v>
      </c>
      <c r="AJ54" s="34">
        <f>$AC$28/'Fixed data'!$C$7</f>
        <v>2.3305841745119914E-2</v>
      </c>
      <c r="AK54" s="34">
        <f>$AC$28/'Fixed data'!$C$7</f>
        <v>2.3305841745119914E-2</v>
      </c>
      <c r="AL54" s="34">
        <f>$AC$28/'Fixed data'!$C$7</f>
        <v>2.3305841745119914E-2</v>
      </c>
      <c r="AM54" s="34">
        <f>$AC$28/'Fixed data'!$C$7</f>
        <v>2.3305841745119914E-2</v>
      </c>
      <c r="AN54" s="34">
        <f>$AC$28/'Fixed data'!$C$7</f>
        <v>2.3305841745119914E-2</v>
      </c>
      <c r="AO54" s="34">
        <f>$AC$28/'Fixed data'!$C$7</f>
        <v>2.3305841745119914E-2</v>
      </c>
      <c r="AP54" s="34">
        <f>$AC$28/'Fixed data'!$C$7</f>
        <v>2.3305841745119914E-2</v>
      </c>
      <c r="AQ54" s="34">
        <f>$AC$28/'Fixed data'!$C$7</f>
        <v>2.3305841745119914E-2</v>
      </c>
      <c r="AR54" s="34">
        <f>$AC$28/'Fixed data'!$C$7</f>
        <v>2.3305841745119914E-2</v>
      </c>
      <c r="AS54" s="34">
        <f>$AC$28/'Fixed data'!$C$7</f>
        <v>2.3305841745119914E-2</v>
      </c>
      <c r="AT54" s="34">
        <f>$AC$28/'Fixed data'!$C$7</f>
        <v>2.3305841745119914E-2</v>
      </c>
      <c r="AU54" s="34">
        <f>$AC$28/'Fixed data'!$C$7</f>
        <v>2.3305841745119914E-2</v>
      </c>
      <c r="AV54" s="34">
        <f>$AC$28/'Fixed data'!$C$7</f>
        <v>2.3305841745119914E-2</v>
      </c>
      <c r="AW54" s="34">
        <f>$AC$28/'Fixed data'!$C$7</f>
        <v>2.3305841745119914E-2</v>
      </c>
      <c r="AX54" s="34">
        <f>$AC$28/'Fixed data'!$C$7</f>
        <v>2.3305841745119914E-2</v>
      </c>
      <c r="AY54" s="34">
        <f>$AC$28/'Fixed data'!$C$7</f>
        <v>2.3305841745119914E-2</v>
      </c>
      <c r="AZ54" s="34">
        <f>$AC$28/'Fixed data'!$C$7</f>
        <v>2.3305841745119914E-2</v>
      </c>
      <c r="BA54" s="34">
        <f>$AC$28/'Fixed data'!$C$7</f>
        <v>2.3305841745119914E-2</v>
      </c>
      <c r="BB54" s="34">
        <f>$AC$28/'Fixed data'!$C$7</f>
        <v>2.3305841745119914E-2</v>
      </c>
      <c r="BC54" s="34">
        <f>$AC$28/'Fixed data'!$C$7</f>
        <v>2.3305841745119914E-2</v>
      </c>
      <c r="BD54" s="34">
        <f>$AC$28/'Fixed data'!$C$7</f>
        <v>2.3305841745119914E-2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2.3311009714513779E-2</v>
      </c>
      <c r="AF55" s="34">
        <f>$AD$28/'Fixed data'!$C$7</f>
        <v>2.3311009714513779E-2</v>
      </c>
      <c r="AG55" s="34">
        <f>$AD$28/'Fixed data'!$C$7</f>
        <v>2.3311009714513779E-2</v>
      </c>
      <c r="AH55" s="34">
        <f>$AD$28/'Fixed data'!$C$7</f>
        <v>2.3311009714513779E-2</v>
      </c>
      <c r="AI55" s="34">
        <f>$AD$28/'Fixed data'!$C$7</f>
        <v>2.3311009714513779E-2</v>
      </c>
      <c r="AJ55" s="34">
        <f>$AD$28/'Fixed data'!$C$7</f>
        <v>2.3311009714513779E-2</v>
      </c>
      <c r="AK55" s="34">
        <f>$AD$28/'Fixed data'!$C$7</f>
        <v>2.3311009714513779E-2</v>
      </c>
      <c r="AL55" s="34">
        <f>$AD$28/'Fixed data'!$C$7</f>
        <v>2.3311009714513779E-2</v>
      </c>
      <c r="AM55" s="34">
        <f>$AD$28/'Fixed data'!$C$7</f>
        <v>2.3311009714513779E-2</v>
      </c>
      <c r="AN55" s="34">
        <f>$AD$28/'Fixed data'!$C$7</f>
        <v>2.3311009714513779E-2</v>
      </c>
      <c r="AO55" s="34">
        <f>$AD$28/'Fixed data'!$C$7</f>
        <v>2.3311009714513779E-2</v>
      </c>
      <c r="AP55" s="34">
        <f>$AD$28/'Fixed data'!$C$7</f>
        <v>2.3311009714513779E-2</v>
      </c>
      <c r="AQ55" s="34">
        <f>$AD$28/'Fixed data'!$C$7</f>
        <v>2.3311009714513779E-2</v>
      </c>
      <c r="AR55" s="34">
        <f>$AD$28/'Fixed data'!$C$7</f>
        <v>2.3311009714513779E-2</v>
      </c>
      <c r="AS55" s="34">
        <f>$AD$28/'Fixed data'!$C$7</f>
        <v>2.3311009714513779E-2</v>
      </c>
      <c r="AT55" s="34">
        <f>$AD$28/'Fixed data'!$C$7</f>
        <v>2.3311009714513779E-2</v>
      </c>
      <c r="AU55" s="34">
        <f>$AD$28/'Fixed data'!$C$7</f>
        <v>2.3311009714513779E-2</v>
      </c>
      <c r="AV55" s="34">
        <f>$AD$28/'Fixed data'!$C$7</f>
        <v>2.3311009714513779E-2</v>
      </c>
      <c r="AW55" s="34">
        <f>$AD$28/'Fixed data'!$C$7</f>
        <v>2.3311009714513779E-2</v>
      </c>
      <c r="AX55" s="34">
        <f>$AD$28/'Fixed data'!$C$7</f>
        <v>2.3311009714513779E-2</v>
      </c>
      <c r="AY55" s="34">
        <f>$AD$28/'Fixed data'!$C$7</f>
        <v>2.3311009714513779E-2</v>
      </c>
      <c r="AZ55" s="34">
        <f>$AD$28/'Fixed data'!$C$7</f>
        <v>2.3311009714513779E-2</v>
      </c>
      <c r="BA55" s="34">
        <f>$AD$28/'Fixed data'!$C$7</f>
        <v>2.3311009714513779E-2</v>
      </c>
      <c r="BB55" s="34">
        <f>$AD$28/'Fixed data'!$C$7</f>
        <v>2.3311009714513779E-2</v>
      </c>
      <c r="BC55" s="34">
        <f>$AD$28/'Fixed data'!$C$7</f>
        <v>2.3311009714513779E-2</v>
      </c>
      <c r="BD55" s="34">
        <f>$AD$28/'Fixed data'!$C$7</f>
        <v>2.3311009714513779E-2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2.3311009714513779E-2</v>
      </c>
      <c r="AG56" s="34">
        <f>$AE$28/'Fixed data'!$C$7</f>
        <v>2.3311009714513779E-2</v>
      </c>
      <c r="AH56" s="34">
        <f>$AE$28/'Fixed data'!$C$7</f>
        <v>2.3311009714513779E-2</v>
      </c>
      <c r="AI56" s="34">
        <f>$AE$28/'Fixed data'!$C$7</f>
        <v>2.3311009714513779E-2</v>
      </c>
      <c r="AJ56" s="34">
        <f>$AE$28/'Fixed data'!$C$7</f>
        <v>2.3311009714513779E-2</v>
      </c>
      <c r="AK56" s="34">
        <f>$AE$28/'Fixed data'!$C$7</f>
        <v>2.3311009714513779E-2</v>
      </c>
      <c r="AL56" s="34">
        <f>$AE$28/'Fixed data'!$C$7</f>
        <v>2.3311009714513779E-2</v>
      </c>
      <c r="AM56" s="34">
        <f>$AE$28/'Fixed data'!$C$7</f>
        <v>2.3311009714513779E-2</v>
      </c>
      <c r="AN56" s="34">
        <f>$AE$28/'Fixed data'!$C$7</f>
        <v>2.3311009714513779E-2</v>
      </c>
      <c r="AO56" s="34">
        <f>$AE$28/'Fixed data'!$C$7</f>
        <v>2.3311009714513779E-2</v>
      </c>
      <c r="AP56" s="34">
        <f>$AE$28/'Fixed data'!$C$7</f>
        <v>2.3311009714513779E-2</v>
      </c>
      <c r="AQ56" s="34">
        <f>$AE$28/'Fixed data'!$C$7</f>
        <v>2.3311009714513779E-2</v>
      </c>
      <c r="AR56" s="34">
        <f>$AE$28/'Fixed data'!$C$7</f>
        <v>2.3311009714513779E-2</v>
      </c>
      <c r="AS56" s="34">
        <f>$AE$28/'Fixed data'!$C$7</f>
        <v>2.3311009714513779E-2</v>
      </c>
      <c r="AT56" s="34">
        <f>$AE$28/'Fixed data'!$C$7</f>
        <v>2.3311009714513779E-2</v>
      </c>
      <c r="AU56" s="34">
        <f>$AE$28/'Fixed data'!$C$7</f>
        <v>2.3311009714513779E-2</v>
      </c>
      <c r="AV56" s="34">
        <f>$AE$28/'Fixed data'!$C$7</f>
        <v>2.3311009714513779E-2</v>
      </c>
      <c r="AW56" s="34">
        <f>$AE$28/'Fixed data'!$C$7</f>
        <v>2.3311009714513779E-2</v>
      </c>
      <c r="AX56" s="34">
        <f>$AE$28/'Fixed data'!$C$7</f>
        <v>2.3311009714513779E-2</v>
      </c>
      <c r="AY56" s="34">
        <f>$AE$28/'Fixed data'!$C$7</f>
        <v>2.3311009714513779E-2</v>
      </c>
      <c r="AZ56" s="34">
        <f>$AE$28/'Fixed data'!$C$7</f>
        <v>2.3311009714513779E-2</v>
      </c>
      <c r="BA56" s="34">
        <f>$AE$28/'Fixed data'!$C$7</f>
        <v>2.3311009714513779E-2</v>
      </c>
      <c r="BB56" s="34">
        <f>$AE$28/'Fixed data'!$C$7</f>
        <v>2.3311009714513779E-2</v>
      </c>
      <c r="BC56" s="34">
        <f>$AE$28/'Fixed data'!$C$7</f>
        <v>2.3311009714513779E-2</v>
      </c>
      <c r="BD56" s="34">
        <f>$AE$28/'Fixed data'!$C$7</f>
        <v>2.3311009714513779E-2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2.3311009714513779E-2</v>
      </c>
      <c r="AH57" s="34">
        <f>$AF$28/'Fixed data'!$C$7</f>
        <v>2.3311009714513779E-2</v>
      </c>
      <c r="AI57" s="34">
        <f>$AF$28/'Fixed data'!$C$7</f>
        <v>2.3311009714513779E-2</v>
      </c>
      <c r="AJ57" s="34">
        <f>$AF$28/'Fixed data'!$C$7</f>
        <v>2.3311009714513779E-2</v>
      </c>
      <c r="AK57" s="34">
        <f>$AF$28/'Fixed data'!$C$7</f>
        <v>2.3311009714513779E-2</v>
      </c>
      <c r="AL57" s="34">
        <f>$AF$28/'Fixed data'!$C$7</f>
        <v>2.3311009714513779E-2</v>
      </c>
      <c r="AM57" s="34">
        <f>$AF$28/'Fixed data'!$C$7</f>
        <v>2.3311009714513779E-2</v>
      </c>
      <c r="AN57" s="34">
        <f>$AF$28/'Fixed data'!$C$7</f>
        <v>2.3311009714513779E-2</v>
      </c>
      <c r="AO57" s="34">
        <f>$AF$28/'Fixed data'!$C$7</f>
        <v>2.3311009714513779E-2</v>
      </c>
      <c r="AP57" s="34">
        <f>$AF$28/'Fixed data'!$C$7</f>
        <v>2.3311009714513779E-2</v>
      </c>
      <c r="AQ57" s="34">
        <f>$AF$28/'Fixed data'!$C$7</f>
        <v>2.3311009714513779E-2</v>
      </c>
      <c r="AR57" s="34">
        <f>$AF$28/'Fixed data'!$C$7</f>
        <v>2.3311009714513779E-2</v>
      </c>
      <c r="AS57" s="34">
        <f>$AF$28/'Fixed data'!$C$7</f>
        <v>2.3311009714513779E-2</v>
      </c>
      <c r="AT57" s="34">
        <f>$AF$28/'Fixed data'!$C$7</f>
        <v>2.3311009714513779E-2</v>
      </c>
      <c r="AU57" s="34">
        <f>$AF$28/'Fixed data'!$C$7</f>
        <v>2.3311009714513779E-2</v>
      </c>
      <c r="AV57" s="34">
        <f>$AF$28/'Fixed data'!$C$7</f>
        <v>2.3311009714513779E-2</v>
      </c>
      <c r="AW57" s="34">
        <f>$AF$28/'Fixed data'!$C$7</f>
        <v>2.3311009714513779E-2</v>
      </c>
      <c r="AX57" s="34">
        <f>$AF$28/'Fixed data'!$C$7</f>
        <v>2.3311009714513779E-2</v>
      </c>
      <c r="AY57" s="34">
        <f>$AF$28/'Fixed data'!$C$7</f>
        <v>2.3311009714513779E-2</v>
      </c>
      <c r="AZ57" s="34">
        <f>$AF$28/'Fixed data'!$C$7</f>
        <v>2.3311009714513779E-2</v>
      </c>
      <c r="BA57" s="34">
        <f>$AF$28/'Fixed data'!$C$7</f>
        <v>2.3311009714513779E-2</v>
      </c>
      <c r="BB57" s="34">
        <f>$AF$28/'Fixed data'!$C$7</f>
        <v>2.3311009714513779E-2</v>
      </c>
      <c r="BC57" s="34">
        <f>$AF$28/'Fixed data'!$C$7</f>
        <v>2.3311009714513779E-2</v>
      </c>
      <c r="BD57" s="34">
        <f>$AF$28/'Fixed data'!$C$7</f>
        <v>2.3311009714513779E-2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2.3311009714513779E-2</v>
      </c>
      <c r="AI58" s="34">
        <f>$AG$28/'Fixed data'!$C$7</f>
        <v>2.3311009714513779E-2</v>
      </c>
      <c r="AJ58" s="34">
        <f>$AG$28/'Fixed data'!$C$7</f>
        <v>2.3311009714513779E-2</v>
      </c>
      <c r="AK58" s="34">
        <f>$AG$28/'Fixed data'!$C$7</f>
        <v>2.3311009714513779E-2</v>
      </c>
      <c r="AL58" s="34">
        <f>$AG$28/'Fixed data'!$C$7</f>
        <v>2.3311009714513779E-2</v>
      </c>
      <c r="AM58" s="34">
        <f>$AG$28/'Fixed data'!$C$7</f>
        <v>2.3311009714513779E-2</v>
      </c>
      <c r="AN58" s="34">
        <f>$AG$28/'Fixed data'!$C$7</f>
        <v>2.3311009714513779E-2</v>
      </c>
      <c r="AO58" s="34">
        <f>$AG$28/'Fixed data'!$C$7</f>
        <v>2.3311009714513779E-2</v>
      </c>
      <c r="AP58" s="34">
        <f>$AG$28/'Fixed data'!$C$7</f>
        <v>2.3311009714513779E-2</v>
      </c>
      <c r="AQ58" s="34">
        <f>$AG$28/'Fixed data'!$C$7</f>
        <v>2.3311009714513779E-2</v>
      </c>
      <c r="AR58" s="34">
        <f>$AG$28/'Fixed data'!$C$7</f>
        <v>2.3311009714513779E-2</v>
      </c>
      <c r="AS58" s="34">
        <f>$AG$28/'Fixed data'!$C$7</f>
        <v>2.3311009714513779E-2</v>
      </c>
      <c r="AT58" s="34">
        <f>$AG$28/'Fixed data'!$C$7</f>
        <v>2.3311009714513779E-2</v>
      </c>
      <c r="AU58" s="34">
        <f>$AG$28/'Fixed data'!$C$7</f>
        <v>2.3311009714513779E-2</v>
      </c>
      <c r="AV58" s="34">
        <f>$AG$28/'Fixed data'!$C$7</f>
        <v>2.3311009714513779E-2</v>
      </c>
      <c r="AW58" s="34">
        <f>$AG$28/'Fixed data'!$C$7</f>
        <v>2.3311009714513779E-2</v>
      </c>
      <c r="AX58" s="34">
        <f>$AG$28/'Fixed data'!$C$7</f>
        <v>2.3311009714513779E-2</v>
      </c>
      <c r="AY58" s="34">
        <f>$AG$28/'Fixed data'!$C$7</f>
        <v>2.3311009714513779E-2</v>
      </c>
      <c r="AZ58" s="34">
        <f>$AG$28/'Fixed data'!$C$7</f>
        <v>2.3311009714513779E-2</v>
      </c>
      <c r="BA58" s="34">
        <f>$AG$28/'Fixed data'!$C$7</f>
        <v>2.3311009714513779E-2</v>
      </c>
      <c r="BB58" s="34">
        <f>$AG$28/'Fixed data'!$C$7</f>
        <v>2.3311009714513779E-2</v>
      </c>
      <c r="BC58" s="34">
        <f>$AG$28/'Fixed data'!$C$7</f>
        <v>2.3311009714513779E-2</v>
      </c>
      <c r="BD58" s="34">
        <f>$AG$28/'Fixed data'!$C$7</f>
        <v>2.3311009714513779E-2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2.3311009714513779E-2</v>
      </c>
      <c r="AJ59" s="34">
        <f>$AH$28/'Fixed data'!$C$7</f>
        <v>2.3311009714513779E-2</v>
      </c>
      <c r="AK59" s="34">
        <f>$AH$28/'Fixed data'!$C$7</f>
        <v>2.3311009714513779E-2</v>
      </c>
      <c r="AL59" s="34">
        <f>$AH$28/'Fixed data'!$C$7</f>
        <v>2.3311009714513779E-2</v>
      </c>
      <c r="AM59" s="34">
        <f>$AH$28/'Fixed data'!$C$7</f>
        <v>2.3311009714513779E-2</v>
      </c>
      <c r="AN59" s="34">
        <f>$AH$28/'Fixed data'!$C$7</f>
        <v>2.3311009714513779E-2</v>
      </c>
      <c r="AO59" s="34">
        <f>$AH$28/'Fixed data'!$C$7</f>
        <v>2.3311009714513779E-2</v>
      </c>
      <c r="AP59" s="34">
        <f>$AH$28/'Fixed data'!$C$7</f>
        <v>2.3311009714513779E-2</v>
      </c>
      <c r="AQ59" s="34">
        <f>$AH$28/'Fixed data'!$C$7</f>
        <v>2.3311009714513779E-2</v>
      </c>
      <c r="AR59" s="34">
        <f>$AH$28/'Fixed data'!$C$7</f>
        <v>2.3311009714513779E-2</v>
      </c>
      <c r="AS59" s="34">
        <f>$AH$28/'Fixed data'!$C$7</f>
        <v>2.3311009714513779E-2</v>
      </c>
      <c r="AT59" s="34">
        <f>$AH$28/'Fixed data'!$C$7</f>
        <v>2.3311009714513779E-2</v>
      </c>
      <c r="AU59" s="34">
        <f>$AH$28/'Fixed data'!$C$7</f>
        <v>2.3311009714513779E-2</v>
      </c>
      <c r="AV59" s="34">
        <f>$AH$28/'Fixed data'!$C$7</f>
        <v>2.3311009714513779E-2</v>
      </c>
      <c r="AW59" s="34">
        <f>$AH$28/'Fixed data'!$C$7</f>
        <v>2.3311009714513779E-2</v>
      </c>
      <c r="AX59" s="34">
        <f>$AH$28/'Fixed data'!$C$7</f>
        <v>2.3311009714513779E-2</v>
      </c>
      <c r="AY59" s="34">
        <f>$AH$28/'Fixed data'!$C$7</f>
        <v>2.3311009714513779E-2</v>
      </c>
      <c r="AZ59" s="34">
        <f>$AH$28/'Fixed data'!$C$7</f>
        <v>2.3311009714513779E-2</v>
      </c>
      <c r="BA59" s="34">
        <f>$AH$28/'Fixed data'!$C$7</f>
        <v>2.3311009714513779E-2</v>
      </c>
      <c r="BB59" s="34">
        <f>$AH$28/'Fixed data'!$C$7</f>
        <v>2.3311009714513779E-2</v>
      </c>
      <c r="BC59" s="34">
        <f>$AH$28/'Fixed data'!$C$7</f>
        <v>2.3311009714513779E-2</v>
      </c>
      <c r="BD59" s="34">
        <f>$AH$28/'Fixed data'!$C$7</f>
        <v>2.3311009714513779E-2</v>
      </c>
    </row>
    <row r="60" spans="1:56" ht="16.5" collapsed="1" x14ac:dyDescent="0.35">
      <c r="A60" s="115"/>
      <c r="B60" s="9" t="s">
        <v>7</v>
      </c>
      <c r="C60" s="9" t="s">
        <v>61</v>
      </c>
      <c r="D60" s="9" t="s">
        <v>40</v>
      </c>
      <c r="E60" s="34">
        <f>SUM(E30:E59)</f>
        <v>0</v>
      </c>
      <c r="F60" s="34">
        <f t="shared" ref="F60:BD60" si="6">SUM(F30:F59)</f>
        <v>-4.9166222222222229E-2</v>
      </c>
      <c r="G60" s="34">
        <f t="shared" si="6"/>
        <v>-0.10855337557585806</v>
      </c>
      <c r="H60" s="34">
        <f t="shared" si="6"/>
        <v>-0.15381762685170183</v>
      </c>
      <c r="I60" s="34">
        <f t="shared" si="6"/>
        <v>-0.20939671516064953</v>
      </c>
      <c r="J60" s="34">
        <f t="shared" si="6"/>
        <v>-0.26279051537362103</v>
      </c>
      <c r="K60" s="34">
        <f t="shared" si="6"/>
        <v>-0.31397000889415472</v>
      </c>
      <c r="L60" s="34">
        <f t="shared" si="6"/>
        <v>-0.36290900148777788</v>
      </c>
      <c r="M60" s="34">
        <f t="shared" si="6"/>
        <v>-0.40948999901492006</v>
      </c>
      <c r="N60" s="34">
        <f t="shared" si="6"/>
        <v>-0.39709087750500943</v>
      </c>
      <c r="O60" s="34">
        <f t="shared" si="6"/>
        <v>-0.38355808045730078</v>
      </c>
      <c r="P60" s="34">
        <f t="shared" si="6"/>
        <v>-0.3688562741511654</v>
      </c>
      <c r="Q60" s="34">
        <f t="shared" si="6"/>
        <v>-0.35295729504878492</v>
      </c>
      <c r="R60" s="34">
        <f t="shared" si="6"/>
        <v>-0.33588660283321192</v>
      </c>
      <c r="S60" s="34">
        <f t="shared" si="6"/>
        <v>-0.31773771762339093</v>
      </c>
      <c r="T60" s="34">
        <f t="shared" si="6"/>
        <v>-0.29861217258519152</v>
      </c>
      <c r="U60" s="34">
        <f t="shared" si="6"/>
        <v>-0.27858567589386912</v>
      </c>
      <c r="V60" s="34">
        <f t="shared" si="6"/>
        <v>-0.25772554204220005</v>
      </c>
      <c r="W60" s="34">
        <f t="shared" si="6"/>
        <v>-0.23622580245245164</v>
      </c>
      <c r="X60" s="34">
        <f t="shared" si="6"/>
        <v>-0.21422011009478187</v>
      </c>
      <c r="Y60" s="34">
        <f t="shared" si="6"/>
        <v>-0.19183618629256646</v>
      </c>
      <c r="Z60" s="34">
        <f t="shared" si="6"/>
        <v>-0.1691153308221314</v>
      </c>
      <c r="AA60" s="34">
        <f t="shared" si="6"/>
        <v>-0.14613442694111664</v>
      </c>
      <c r="AB60" s="34">
        <f t="shared" si="6"/>
        <v>-0.12298271798554936</v>
      </c>
      <c r="AC60" s="34">
        <f t="shared" si="6"/>
        <v>-9.9731129994980988E-2</v>
      </c>
      <c r="AD60" s="34">
        <f t="shared" si="6"/>
        <v>-7.642528824986107E-2</v>
      </c>
      <c r="AE60" s="34">
        <f t="shared" si="6"/>
        <v>-5.3114278535347295E-2</v>
      </c>
      <c r="AF60" s="34">
        <f t="shared" si="6"/>
        <v>-2.9803268820833517E-2</v>
      </c>
      <c r="AG60" s="34">
        <f t="shared" si="6"/>
        <v>-6.492259106319738E-3</v>
      </c>
      <c r="AH60" s="34">
        <f t="shared" si="6"/>
        <v>1.6818750608194041E-2</v>
      </c>
      <c r="AI60" s="34">
        <f t="shared" si="6"/>
        <v>4.0129760322707819E-2</v>
      </c>
      <c r="AJ60" s="34">
        <f t="shared" si="6"/>
        <v>4.0129760322707819E-2</v>
      </c>
      <c r="AK60" s="34">
        <f t="shared" si="6"/>
        <v>4.0129760322707819E-2</v>
      </c>
      <c r="AL60" s="34">
        <f t="shared" si="6"/>
        <v>4.0129760322707819E-2</v>
      </c>
      <c r="AM60" s="34">
        <f t="shared" si="6"/>
        <v>4.0129760322707819E-2</v>
      </c>
      <c r="AN60" s="34">
        <f t="shared" si="6"/>
        <v>4.0129760322707819E-2</v>
      </c>
      <c r="AO60" s="34">
        <f t="shared" si="6"/>
        <v>4.0129760322707819E-2</v>
      </c>
      <c r="AP60" s="34">
        <f t="shared" si="6"/>
        <v>4.0129760322707819E-2</v>
      </c>
      <c r="AQ60" s="34">
        <f t="shared" si="6"/>
        <v>4.0129760322707819E-2</v>
      </c>
      <c r="AR60" s="34">
        <f t="shared" si="6"/>
        <v>4.0129760322707819E-2</v>
      </c>
      <c r="AS60" s="34">
        <f t="shared" si="6"/>
        <v>4.0129760322707819E-2</v>
      </c>
      <c r="AT60" s="34">
        <f t="shared" si="6"/>
        <v>4.0129760322707819E-2</v>
      </c>
      <c r="AU60" s="34">
        <f t="shared" si="6"/>
        <v>4.0129760322707819E-2</v>
      </c>
      <c r="AV60" s="34">
        <f t="shared" si="6"/>
        <v>4.0129760322707819E-2</v>
      </c>
      <c r="AW60" s="34">
        <f t="shared" si="6"/>
        <v>4.0129760322707819E-2</v>
      </c>
      <c r="AX60" s="34">
        <f t="shared" si="6"/>
        <v>4.0129760322707819E-2</v>
      </c>
      <c r="AY60" s="34">
        <f t="shared" si="6"/>
        <v>8.9295982544929986E-2</v>
      </c>
      <c r="AZ60" s="34">
        <f t="shared" si="6"/>
        <v>0.1486831358985658</v>
      </c>
      <c r="BA60" s="34">
        <f t="shared" si="6"/>
        <v>0.19394738717440951</v>
      </c>
      <c r="BB60" s="34">
        <f t="shared" si="6"/>
        <v>0.24952647548335724</v>
      </c>
      <c r="BC60" s="34">
        <f t="shared" si="6"/>
        <v>0.30292027569632868</v>
      </c>
      <c r="BD60" s="34">
        <f t="shared" si="6"/>
        <v>0.35409976921686243</v>
      </c>
    </row>
    <row r="61" spans="1:56" ht="17.25" hidden="1" customHeight="1" outlineLevel="1" x14ac:dyDescent="0.35">
      <c r="A61" s="115"/>
      <c r="B61" s="9" t="s">
        <v>35</v>
      </c>
      <c r="C61" s="9" t="s">
        <v>62</v>
      </c>
      <c r="D61" s="9" t="s">
        <v>40</v>
      </c>
      <c r="E61" s="34">
        <v>0</v>
      </c>
      <c r="F61" s="34">
        <f>E62</f>
        <v>-2.2124800000000002</v>
      </c>
      <c r="G61" s="34">
        <f t="shared" ref="G61:BD61" si="7">F62</f>
        <v>-4.8357356786913908</v>
      </c>
      <c r="H61" s="34">
        <f t="shared" si="7"/>
        <v>-6.7640736105285022</v>
      </c>
      <c r="I61" s="34">
        <f t="shared" si="7"/>
        <v>-9.111314957579447</v>
      </c>
      <c r="J61" s="34">
        <f t="shared" si="7"/>
        <v>-11.304639252002513</v>
      </c>
      <c r="K61" s="34">
        <f t="shared" si="7"/>
        <v>-13.344925945052909</v>
      </c>
      <c r="L61" s="34">
        <f t="shared" si="7"/>
        <v>-15.233210602871797</v>
      </c>
      <c r="M61" s="34">
        <f t="shared" si="7"/>
        <v>-16.966446490105419</v>
      </c>
      <c r="N61" s="34">
        <f t="shared" si="7"/>
        <v>-15.998996023144521</v>
      </c>
      <c r="O61" s="34">
        <f t="shared" si="7"/>
        <v>-14.992929278492621</v>
      </c>
      <c r="P61" s="34">
        <f t="shared" si="7"/>
        <v>-13.947789914259229</v>
      </c>
      <c r="Q61" s="34">
        <f t="shared" si="7"/>
        <v>-12.863479580500941</v>
      </c>
      <c r="R61" s="34">
        <f t="shared" si="7"/>
        <v>-11.742341135751373</v>
      </c>
      <c r="S61" s="34">
        <f t="shared" si="7"/>
        <v>-10.589754698476217</v>
      </c>
      <c r="T61" s="34">
        <f t="shared" si="7"/>
        <v>-9.4113674541338526</v>
      </c>
      <c r="U61" s="34">
        <f t="shared" si="7"/>
        <v>-8.211562930439154</v>
      </c>
      <c r="V61" s="34">
        <f t="shared" si="7"/>
        <v>-6.9942712312201776</v>
      </c>
      <c r="W61" s="34">
        <f t="shared" si="7"/>
        <v>-5.7690574076392993</v>
      </c>
      <c r="X61" s="34">
        <f t="shared" si="7"/>
        <v>-4.5425754490917072</v>
      </c>
      <c r="Y61" s="34">
        <f t="shared" si="7"/>
        <v>-3.3210787678972329</v>
      </c>
      <c r="Z61" s="34">
        <f t="shared" si="7"/>
        <v>-2.1068040854350887</v>
      </c>
      <c r="AA61" s="34">
        <f t="shared" si="7"/>
        <v>-0.90354807996729303</v>
      </c>
      <c r="AB61" s="34">
        <f t="shared" si="7"/>
        <v>0.28441324997435147</v>
      </c>
      <c r="AC61" s="34">
        <f t="shared" si="7"/>
        <v>1.4537174275354774</v>
      </c>
      <c r="AD61" s="34">
        <f t="shared" si="7"/>
        <v>2.6022114360608546</v>
      </c>
      <c r="AE61" s="34">
        <f t="shared" si="7"/>
        <v>3.7276321614638359</v>
      </c>
      <c r="AF61" s="34">
        <f t="shared" si="7"/>
        <v>4.8297418771523031</v>
      </c>
      <c r="AG61" s="34">
        <f t="shared" si="7"/>
        <v>5.908540583126257</v>
      </c>
      <c r="AH61" s="34">
        <f t="shared" si="7"/>
        <v>6.9640282793856967</v>
      </c>
      <c r="AI61" s="34">
        <f t="shared" si="7"/>
        <v>7.9962049659306231</v>
      </c>
      <c r="AJ61" s="34">
        <f t="shared" si="7"/>
        <v>9.0050706427610354</v>
      </c>
      <c r="AK61" s="34">
        <f t="shared" si="7"/>
        <v>10.013936319591448</v>
      </c>
      <c r="AL61" s="34">
        <f t="shared" si="7"/>
        <v>11.02280199642186</v>
      </c>
      <c r="AM61" s="34">
        <f t="shared" si="7"/>
        <v>12.031667673252272</v>
      </c>
      <c r="AN61" s="34">
        <f t="shared" si="7"/>
        <v>13.040533350082685</v>
      </c>
      <c r="AO61" s="34">
        <f t="shared" si="7"/>
        <v>14.049399026913097</v>
      </c>
      <c r="AP61" s="34">
        <f t="shared" si="7"/>
        <v>15.058264703743509</v>
      </c>
      <c r="AQ61" s="34">
        <f t="shared" si="7"/>
        <v>16.067130380573921</v>
      </c>
      <c r="AR61" s="34">
        <f t="shared" si="7"/>
        <v>17.075996057404332</v>
      </c>
      <c r="AS61" s="34">
        <f t="shared" si="7"/>
        <v>18.084861734234742</v>
      </c>
      <c r="AT61" s="34">
        <f t="shared" si="7"/>
        <v>19.093727411065153</v>
      </c>
      <c r="AU61" s="34">
        <f t="shared" si="7"/>
        <v>20.102593087895563</v>
      </c>
      <c r="AV61" s="34">
        <f t="shared" si="7"/>
        <v>21.111458764725974</v>
      </c>
      <c r="AW61" s="34">
        <f t="shared" si="7"/>
        <v>22.120324441556384</v>
      </c>
      <c r="AX61" s="34">
        <f t="shared" si="7"/>
        <v>23.129190118386795</v>
      </c>
      <c r="AY61" s="34">
        <f t="shared" si="7"/>
        <v>23.089060358064089</v>
      </c>
      <c r="AZ61" s="34">
        <f t="shared" si="7"/>
        <v>22.99976437551916</v>
      </c>
      <c r="BA61" s="34">
        <f t="shared" si="7"/>
        <v>22.851081239620594</v>
      </c>
      <c r="BB61" s="34">
        <f t="shared" si="7"/>
        <v>22.657133852446186</v>
      </c>
      <c r="BC61" s="34">
        <f t="shared" si="7"/>
        <v>22.407607376962829</v>
      </c>
      <c r="BD61" s="34">
        <f t="shared" si="7"/>
        <v>22.104687101266499</v>
      </c>
    </row>
    <row r="62" spans="1:56" ht="16.5" hidden="1" customHeight="1" outlineLevel="1" x14ac:dyDescent="0.3">
      <c r="A62" s="115"/>
      <c r="B62" s="9" t="s">
        <v>34</v>
      </c>
      <c r="C62" s="9" t="s">
        <v>68</v>
      </c>
      <c r="D62" s="9" t="s">
        <v>40</v>
      </c>
      <c r="E62" s="34">
        <f t="shared" ref="E62:BD62" si="8">E28-E60+E61</f>
        <v>-2.2124800000000002</v>
      </c>
      <c r="F62" s="34">
        <f t="shared" si="8"/>
        <v>-4.8357356786913908</v>
      </c>
      <c r="G62" s="34">
        <f t="shared" si="8"/>
        <v>-6.7640736105285022</v>
      </c>
      <c r="H62" s="34">
        <f t="shared" si="8"/>
        <v>-9.111314957579447</v>
      </c>
      <c r="I62" s="34">
        <f t="shared" si="8"/>
        <v>-11.304639252002513</v>
      </c>
      <c r="J62" s="34">
        <f t="shared" si="8"/>
        <v>-13.344925945052909</v>
      </c>
      <c r="K62" s="34">
        <f t="shared" si="8"/>
        <v>-15.233210602871797</v>
      </c>
      <c r="L62" s="34">
        <f t="shared" si="8"/>
        <v>-16.966446490105419</v>
      </c>
      <c r="M62" s="34">
        <f t="shared" si="8"/>
        <v>-15.998996023144521</v>
      </c>
      <c r="N62" s="34">
        <f t="shared" si="8"/>
        <v>-14.992929278492621</v>
      </c>
      <c r="O62" s="34">
        <f t="shared" si="8"/>
        <v>-13.947789914259229</v>
      </c>
      <c r="P62" s="34">
        <f t="shared" si="8"/>
        <v>-12.863479580500941</v>
      </c>
      <c r="Q62" s="34">
        <f t="shared" si="8"/>
        <v>-11.742341135751373</v>
      </c>
      <c r="R62" s="34">
        <f t="shared" si="8"/>
        <v>-10.589754698476217</v>
      </c>
      <c r="S62" s="34">
        <f t="shared" si="8"/>
        <v>-9.4113674541338526</v>
      </c>
      <c r="T62" s="34">
        <f t="shared" si="8"/>
        <v>-8.211562930439154</v>
      </c>
      <c r="U62" s="34">
        <f t="shared" si="8"/>
        <v>-6.9942712312201776</v>
      </c>
      <c r="V62" s="34">
        <f t="shared" si="8"/>
        <v>-5.7690574076392993</v>
      </c>
      <c r="W62" s="34">
        <f t="shared" si="8"/>
        <v>-4.5425754490917072</v>
      </c>
      <c r="X62" s="34">
        <f t="shared" si="8"/>
        <v>-3.3210787678972329</v>
      </c>
      <c r="Y62" s="34">
        <f t="shared" si="8"/>
        <v>-2.1068040854350887</v>
      </c>
      <c r="Z62" s="34">
        <f t="shared" si="8"/>
        <v>-0.90354807996729303</v>
      </c>
      <c r="AA62" s="34">
        <f t="shared" si="8"/>
        <v>0.28441324997435147</v>
      </c>
      <c r="AB62" s="34">
        <f t="shared" si="8"/>
        <v>1.4537174275354774</v>
      </c>
      <c r="AC62" s="34">
        <f t="shared" si="8"/>
        <v>2.6022114360608546</v>
      </c>
      <c r="AD62" s="34">
        <f t="shared" si="8"/>
        <v>3.7276321614638359</v>
      </c>
      <c r="AE62" s="34">
        <f t="shared" si="8"/>
        <v>4.8297418771523031</v>
      </c>
      <c r="AF62" s="34">
        <f t="shared" si="8"/>
        <v>5.908540583126257</v>
      </c>
      <c r="AG62" s="34">
        <f t="shared" si="8"/>
        <v>6.9640282793856967</v>
      </c>
      <c r="AH62" s="34">
        <f t="shared" si="8"/>
        <v>7.9962049659306231</v>
      </c>
      <c r="AI62" s="34">
        <f t="shared" si="8"/>
        <v>9.0050706427610354</v>
      </c>
      <c r="AJ62" s="34">
        <f t="shared" si="8"/>
        <v>10.013936319591448</v>
      </c>
      <c r="AK62" s="34">
        <f t="shared" si="8"/>
        <v>11.02280199642186</v>
      </c>
      <c r="AL62" s="34">
        <f t="shared" si="8"/>
        <v>12.031667673252272</v>
      </c>
      <c r="AM62" s="34">
        <f t="shared" si="8"/>
        <v>13.040533350082685</v>
      </c>
      <c r="AN62" s="34">
        <f t="shared" si="8"/>
        <v>14.049399026913097</v>
      </c>
      <c r="AO62" s="34">
        <f t="shared" si="8"/>
        <v>15.058264703743509</v>
      </c>
      <c r="AP62" s="34">
        <f t="shared" si="8"/>
        <v>16.067130380573921</v>
      </c>
      <c r="AQ62" s="34">
        <f t="shared" si="8"/>
        <v>17.075996057404332</v>
      </c>
      <c r="AR62" s="34">
        <f t="shared" si="8"/>
        <v>18.084861734234742</v>
      </c>
      <c r="AS62" s="34">
        <f t="shared" si="8"/>
        <v>19.093727411065153</v>
      </c>
      <c r="AT62" s="34">
        <f t="shared" si="8"/>
        <v>20.102593087895563</v>
      </c>
      <c r="AU62" s="34">
        <f t="shared" si="8"/>
        <v>21.111458764725974</v>
      </c>
      <c r="AV62" s="34">
        <f t="shared" si="8"/>
        <v>22.120324441556384</v>
      </c>
      <c r="AW62" s="34">
        <f t="shared" si="8"/>
        <v>23.129190118386795</v>
      </c>
      <c r="AX62" s="34">
        <f t="shared" si="8"/>
        <v>23.089060358064089</v>
      </c>
      <c r="AY62" s="34">
        <f t="shared" si="8"/>
        <v>22.99976437551916</v>
      </c>
      <c r="AZ62" s="34">
        <f t="shared" si="8"/>
        <v>22.851081239620594</v>
      </c>
      <c r="BA62" s="34">
        <f t="shared" si="8"/>
        <v>22.657133852446186</v>
      </c>
      <c r="BB62" s="34">
        <f t="shared" si="8"/>
        <v>22.407607376962829</v>
      </c>
      <c r="BC62" s="34">
        <f t="shared" si="8"/>
        <v>22.104687101266499</v>
      </c>
      <c r="BD62" s="34">
        <f t="shared" si="8"/>
        <v>21.750587332049637</v>
      </c>
    </row>
    <row r="63" spans="1:56" ht="16.5" collapsed="1" x14ac:dyDescent="0.3">
      <c r="A63" s="115"/>
      <c r="B63" s="9" t="s">
        <v>8</v>
      </c>
      <c r="C63" s="11" t="s">
        <v>67</v>
      </c>
      <c r="D63" s="9" t="s">
        <v>40</v>
      </c>
      <c r="E63" s="34">
        <f>AVERAGE(E61:E62)*'Fixed data'!$C$3</f>
        <v>-5.3431392000000008E-2</v>
      </c>
      <c r="F63" s="34">
        <f>AVERAGE(F61:F62)*'Fixed data'!$C$3</f>
        <v>-0.17021440864039711</v>
      </c>
      <c r="G63" s="34">
        <f>AVERAGE(G61:G62)*'Fixed data'!$C$3</f>
        <v>-0.28013539433466045</v>
      </c>
      <c r="H63" s="34">
        <f>AVERAGE(H61:H62)*'Fixed data'!$C$3</f>
        <v>-0.38339063391980699</v>
      </c>
      <c r="I63" s="34">
        <f>AVERAGE(I61:I62)*'Fixed data'!$C$3</f>
        <v>-0.49304529416140441</v>
      </c>
      <c r="J63" s="34">
        <f>AVERAGE(J61:J62)*'Fixed data'!$C$3</f>
        <v>-0.59528699950888853</v>
      </c>
      <c r="K63" s="34">
        <f>AVERAGE(K61:K62)*'Fixed data'!$C$3</f>
        <v>-0.69016199763238173</v>
      </c>
      <c r="L63" s="34">
        <f>AVERAGE(L61:L62)*'Fixed data'!$C$3</f>
        <v>-0.77762171879539987</v>
      </c>
      <c r="M63" s="34">
        <f>AVERAGE(M61:M62)*'Fixed data'!$C$3</f>
        <v>-0.79611543669498608</v>
      </c>
      <c r="N63" s="34">
        <f>AVERAGE(N61:N62)*'Fixed data'!$C$3</f>
        <v>-0.74845499603453702</v>
      </c>
      <c r="O63" s="34">
        <f>AVERAGE(O61:O62)*'Fixed data'!$C$3</f>
        <v>-0.69891836850495725</v>
      </c>
      <c r="P63" s="34">
        <f>AVERAGE(P61:P62)*'Fixed data'!$C$3</f>
        <v>-0.64749215829845808</v>
      </c>
      <c r="Q63" s="34">
        <f>AVERAGE(Q61:Q62)*'Fixed data'!$C$3</f>
        <v>-0.59423057029749338</v>
      </c>
      <c r="R63" s="34">
        <f>AVERAGE(R61:R62)*'Fixed data'!$C$3</f>
        <v>-0.53932011439659622</v>
      </c>
      <c r="S63" s="34">
        <f>AVERAGE(S61:S62)*'Fixed data'!$C$3</f>
        <v>-0.48302709998553317</v>
      </c>
      <c r="T63" s="34">
        <f>AVERAGE(T61:T62)*'Fixed data'!$C$3</f>
        <v>-0.42559376878743815</v>
      </c>
      <c r="U63" s="34">
        <f>AVERAGE(U61:U62)*'Fixed data'!$C$3</f>
        <v>-0.3672208950040729</v>
      </c>
      <c r="V63" s="34">
        <f>AVERAGE(V61:V62)*'Fixed data'!$C$3</f>
        <v>-0.30823438662845637</v>
      </c>
      <c r="W63" s="34">
        <f>AVERAGE(W61:W62)*'Fixed data'!$C$3</f>
        <v>-0.24902593349005381</v>
      </c>
      <c r="X63" s="34">
        <f>AVERAGE(X61:X62)*'Fixed data'!$C$3</f>
        <v>-0.18990724934028291</v>
      </c>
      <c r="Y63" s="34">
        <f>AVERAGE(Y61:Y62)*'Fixed data'!$C$3</f>
        <v>-0.13108337090797556</v>
      </c>
      <c r="Z63" s="34">
        <f>AVERAGE(Z61:Z62)*'Fixed data'!$C$3</f>
        <v>-7.2700004794467518E-2</v>
      </c>
      <c r="AA63" s="34">
        <f>AVERAGE(AA61:AA62)*'Fixed data'!$C$3</f>
        <v>-1.4952106144329539E-2</v>
      </c>
      <c r="AB63" s="34">
        <f>AVERAGE(AB61:AB62)*'Fixed data'!$C$3</f>
        <v>4.1975855861862373E-2</v>
      </c>
      <c r="AC63" s="34">
        <f>AVERAGE(AC61:AC62)*'Fixed data'!$C$3</f>
        <v>9.7950682055851418E-2</v>
      </c>
      <c r="AD63" s="34">
        <f>AVERAGE(AD61:AD62)*'Fixed data'!$C$3</f>
        <v>0.15286572288022129</v>
      </c>
      <c r="AE63" s="34">
        <f>AVERAGE(AE61:AE62)*'Fixed data'!$C$3</f>
        <v>0.20666058303257978</v>
      </c>
      <c r="AF63" s="34">
        <f>AVERAGE(AF61:AF62)*'Fixed data'!$C$3</f>
        <v>0.25932952141572724</v>
      </c>
      <c r="AG63" s="34">
        <f>AVERAGE(AG61:AG62)*'Fixed data'!$C$3</f>
        <v>0.31087253802966369</v>
      </c>
      <c r="AH63" s="34">
        <f>AVERAGE(AH61:AH62)*'Fixed data'!$C$3</f>
        <v>0.36128963287438914</v>
      </c>
      <c r="AI63" s="34">
        <f>AVERAGE(AI61:AI62)*'Fixed data'!$C$3</f>
        <v>0.41058080594990354</v>
      </c>
      <c r="AJ63" s="34">
        <f>AVERAGE(AJ61:AJ62)*'Fixed data'!$C$3</f>
        <v>0.45930901814081254</v>
      </c>
      <c r="AK63" s="34">
        <f>AVERAGE(AK61:AK62)*'Fixed data'!$C$3</f>
        <v>0.50803723033172132</v>
      </c>
      <c r="AL63" s="34">
        <f>AVERAGE(AL61:AL62)*'Fixed data'!$C$3</f>
        <v>0.55676544252263038</v>
      </c>
      <c r="AM63" s="34">
        <f>AVERAGE(AM61:AM62)*'Fixed data'!$C$3</f>
        <v>0.60549365471353922</v>
      </c>
      <c r="AN63" s="34">
        <f>AVERAGE(AN61:AN62)*'Fixed data'!$C$3</f>
        <v>0.65422186690444817</v>
      </c>
      <c r="AO63" s="34">
        <f>AVERAGE(AO61:AO62)*'Fixed data'!$C$3</f>
        <v>0.70295007909535701</v>
      </c>
      <c r="AP63" s="34">
        <f>AVERAGE(AP61:AP62)*'Fixed data'!$C$3</f>
        <v>0.75167829128626606</v>
      </c>
      <c r="AQ63" s="34">
        <f>AVERAGE(AQ61:AQ62)*'Fixed data'!$C$3</f>
        <v>0.8004065034771749</v>
      </c>
      <c r="AR63" s="34">
        <f>AVERAGE(AR61:AR62)*'Fixed data'!$C$3</f>
        <v>0.84913471566808374</v>
      </c>
      <c r="AS63" s="34">
        <f>AVERAGE(AS61:AS62)*'Fixed data'!$C$3</f>
        <v>0.89786292785899258</v>
      </c>
      <c r="AT63" s="34">
        <f>AVERAGE(AT61:AT62)*'Fixed data'!$C$3</f>
        <v>0.9465911400499013</v>
      </c>
      <c r="AU63" s="34">
        <f>AVERAGE(AU61:AU62)*'Fixed data'!$C$3</f>
        <v>0.99531935224081014</v>
      </c>
      <c r="AV63" s="34">
        <f>AVERAGE(AV61:AV62)*'Fixed data'!$C$3</f>
        <v>1.0440475644317191</v>
      </c>
      <c r="AW63" s="34">
        <f>AVERAGE(AW61:AW62)*'Fixed data'!$C$3</f>
        <v>1.0927757766226278</v>
      </c>
      <c r="AX63" s="34">
        <f>AVERAGE(AX61:AX62)*'Fixed data'!$C$3</f>
        <v>1.1161707490062889</v>
      </c>
      <c r="AY63" s="34">
        <f>AVERAGE(AY61:AY62)*'Fixed data'!$C$3</f>
        <v>1.1130451173160356</v>
      </c>
      <c r="AZ63" s="34">
        <f>AVERAGE(AZ61:AZ62)*'Fixed data'!$C$3</f>
        <v>1.1072979216056251</v>
      </c>
      <c r="BA63" s="34">
        <f>AVERAGE(BA61:BA62)*'Fixed data'!$C$3</f>
        <v>1.0990233944734127</v>
      </c>
      <c r="BB63" s="34">
        <f>AVERAGE(BB61:BB62)*'Fixed data'!$C$3</f>
        <v>1.0883135006902278</v>
      </c>
      <c r="BC63" s="34">
        <f>AVERAGE(BC61:BC62)*'Fixed data'!$C$3</f>
        <v>1.0749719116492384</v>
      </c>
      <c r="BD63" s="34">
        <f>AVERAGE(BD61:BD62)*'Fixed data'!$C$3</f>
        <v>1.0591048775645848</v>
      </c>
    </row>
    <row r="64" spans="1:56" ht="15.75" thickBot="1" x14ac:dyDescent="0.35">
      <c r="A64" s="114"/>
      <c r="B64" s="12" t="s">
        <v>94</v>
      </c>
      <c r="C64" s="12" t="s">
        <v>45</v>
      </c>
      <c r="D64" s="12" t="s">
        <v>40</v>
      </c>
      <c r="E64" s="53">
        <f t="shared" ref="E64:BD64" si="9">E29+E60+E63</f>
        <v>-0.60655139199999986</v>
      </c>
      <c r="F64" s="53">
        <f t="shared" si="9"/>
        <v>-0.88748610609102241</v>
      </c>
      <c r="G64" s="53">
        <f t="shared" si="9"/>
        <v>-0.8979115967637612</v>
      </c>
      <c r="H64" s="53">
        <f t="shared" si="9"/>
        <v>-1.16247300424717</v>
      </c>
      <c r="I64" s="53">
        <f t="shared" si="9"/>
        <v>-1.3031222617179825</v>
      </c>
      <c r="J64" s="53">
        <f t="shared" si="9"/>
        <v>-1.4338468169885135</v>
      </c>
      <c r="K64" s="53">
        <f t="shared" si="9"/>
        <v>-1.5546956732047974</v>
      </c>
      <c r="L64" s="53">
        <f t="shared" si="9"/>
        <v>-1.6645669424635274</v>
      </c>
      <c r="M64" s="53">
        <f t="shared" si="9"/>
        <v>-1.0661153187234116</v>
      </c>
      <c r="N64" s="53">
        <f t="shared" si="9"/>
        <v>-0.99330190675282393</v>
      </c>
      <c r="O64" s="53">
        <f t="shared" si="9"/>
        <v>-0.91708112801823505</v>
      </c>
      <c r="P64" s="53">
        <f t="shared" si="9"/>
        <v>-0.83748491754784316</v>
      </c>
      <c r="Q64" s="53">
        <f t="shared" si="9"/>
        <v>-0.75514257792108219</v>
      </c>
      <c r="R64" s="53">
        <f t="shared" si="9"/>
        <v>-0.67103175861932218</v>
      </c>
      <c r="S64" s="53">
        <f t="shared" si="9"/>
        <v>-0.58560243592918071</v>
      </c>
      <c r="T64" s="53">
        <f t="shared" si="9"/>
        <v>-0.49890785359525297</v>
      </c>
      <c r="U64" s="53">
        <f t="shared" si="9"/>
        <v>-0.41113006506666527</v>
      </c>
      <c r="V64" s="53">
        <f t="shared" si="9"/>
        <v>-0.32408785828598691</v>
      </c>
      <c r="W64" s="53">
        <f t="shared" si="9"/>
        <v>-0.23768769691872046</v>
      </c>
      <c r="X64" s="53">
        <f t="shared" si="9"/>
        <v>-0.15230821666014155</v>
      </c>
      <c r="Y64" s="53">
        <f t="shared" si="9"/>
        <v>-6.7309933158147622E-2</v>
      </c>
      <c r="Z64" s="53">
        <f t="shared" si="9"/>
        <v>1.6719833044817209E-2</v>
      </c>
      <c r="AA64" s="53">
        <f t="shared" si="9"/>
        <v>9.9370192664685608E-2</v>
      </c>
      <c r="AB64" s="53">
        <f t="shared" si="9"/>
        <v>0.18057350277020714</v>
      </c>
      <c r="AC64" s="53">
        <f t="shared" si="9"/>
        <v>0.26041027169346942</v>
      </c>
      <c r="AD64" s="53">
        <f t="shared" si="9"/>
        <v>0.33868929391864011</v>
      </c>
      <c r="AE64" s="53">
        <f t="shared" si="9"/>
        <v>0.4157951637855124</v>
      </c>
      <c r="AF64" s="53">
        <f t="shared" si="9"/>
        <v>0.49177511188317363</v>
      </c>
      <c r="AG64" s="53">
        <f t="shared" si="9"/>
        <v>0.56662913821162386</v>
      </c>
      <c r="AH64" s="53">
        <f t="shared" si="9"/>
        <v>0.64035724277086303</v>
      </c>
      <c r="AI64" s="53">
        <f t="shared" si="9"/>
        <v>0.71295942556089131</v>
      </c>
      <c r="AJ64" s="53">
        <f t="shared" si="9"/>
        <v>0.76168763775180026</v>
      </c>
      <c r="AK64" s="53">
        <f t="shared" si="9"/>
        <v>0.81041584994270899</v>
      </c>
      <c r="AL64" s="53">
        <f t="shared" si="9"/>
        <v>0.85914406213361816</v>
      </c>
      <c r="AM64" s="53">
        <f t="shared" si="9"/>
        <v>0.90787227432452688</v>
      </c>
      <c r="AN64" s="53">
        <f t="shared" si="9"/>
        <v>0.95660048651543583</v>
      </c>
      <c r="AO64" s="53">
        <f t="shared" si="9"/>
        <v>1.0053286987063448</v>
      </c>
      <c r="AP64" s="53">
        <f t="shared" si="9"/>
        <v>1.0540569108972537</v>
      </c>
      <c r="AQ64" s="53">
        <f t="shared" si="9"/>
        <v>1.1027851230881627</v>
      </c>
      <c r="AR64" s="53">
        <f t="shared" si="9"/>
        <v>1.1515133352790714</v>
      </c>
      <c r="AS64" s="53">
        <f t="shared" si="9"/>
        <v>1.2002415474699804</v>
      </c>
      <c r="AT64" s="53">
        <f t="shared" si="9"/>
        <v>1.2489697596608891</v>
      </c>
      <c r="AU64" s="53">
        <f t="shared" si="9"/>
        <v>1.2976979718517978</v>
      </c>
      <c r="AV64" s="53">
        <f t="shared" si="9"/>
        <v>1.3464261840427068</v>
      </c>
      <c r="AW64" s="53">
        <f t="shared" si="9"/>
        <v>1.3951543962336155</v>
      </c>
      <c r="AX64" s="53">
        <f t="shared" si="9"/>
        <v>1.1563005093289966</v>
      </c>
      <c r="AY64" s="53">
        <f t="shared" si="9"/>
        <v>1.2023410998609656</v>
      </c>
      <c r="AZ64" s="53">
        <f t="shared" si="9"/>
        <v>1.255981057504191</v>
      </c>
      <c r="BA64" s="53">
        <f t="shared" si="9"/>
        <v>1.2929707816478222</v>
      </c>
      <c r="BB64" s="53">
        <f t="shared" si="9"/>
        <v>1.3378399761735851</v>
      </c>
      <c r="BC64" s="53">
        <f t="shared" si="9"/>
        <v>1.3778921873455672</v>
      </c>
      <c r="BD64" s="53">
        <f t="shared" si="9"/>
        <v>1.4132046467814472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0.71140855248538437</v>
      </c>
      <c r="G67" s="81">
        <f>'Fixed data'!$G$7*G$88/1000000</f>
        <v>1.4321922504723028</v>
      </c>
      <c r="H67" s="81">
        <f>'Fixed data'!$G$7*H$88/1000000</f>
        <v>2.2512977298205619</v>
      </c>
      <c r="I67" s="81">
        <f>'Fixed data'!$G$7*I$88/1000000</f>
        <v>3.1393658848264332</v>
      </c>
      <c r="J67" s="81">
        <f>'Fixed data'!$G$7*J$88/1000000</f>
        <v>4.190916141545701</v>
      </c>
      <c r="K67" s="81">
        <f>'Fixed data'!$G$7*K$88/1000000</f>
        <v>5.0570583835025573</v>
      </c>
      <c r="L67" s="81">
        <f>'Fixed data'!$G$7*L$88/1000000</f>
        <v>5.8222166502049726</v>
      </c>
      <c r="M67" s="81">
        <f>'Fixed data'!$G$7*M$88/1000000</f>
        <v>6.8221942068269215</v>
      </c>
      <c r="N67" s="81">
        <f>'Fixed data'!$G$7*N$88/1000000</f>
        <v>7.4743362203327282</v>
      </c>
      <c r="O67" s="81">
        <f>'Fixed data'!$G$7*O$88/1000000</f>
        <v>8.1520084394011043</v>
      </c>
      <c r="P67" s="81">
        <f>'Fixed data'!$G$7*P$88/1000000</f>
        <v>8.8489046268851048</v>
      </c>
      <c r="Q67" s="81">
        <f>'Fixed data'!$G$7*Q$88/1000000</f>
        <v>9.5428549425938094</v>
      </c>
      <c r="R67" s="81">
        <f>'Fixed data'!$G$7*R$88/1000000</f>
        <v>10.194845094158275</v>
      </c>
      <c r="S67" s="81">
        <f>'Fixed data'!$G$7*S$88/1000000</f>
        <v>10.798127361884916</v>
      </c>
      <c r="T67" s="81">
        <f>'Fixed data'!$G$7*T$88/1000000</f>
        <v>11.339419611564251</v>
      </c>
      <c r="U67" s="81">
        <f>'Fixed data'!$G$7*U$88/1000000</f>
        <v>11.806899613912739</v>
      </c>
      <c r="V67" s="81">
        <f>'Fixed data'!$G$7*V$88/1000000</f>
        <v>12.154751163350925</v>
      </c>
      <c r="W67" s="81">
        <f>'Fixed data'!$G$7*W$88/1000000</f>
        <v>12.407706969608075</v>
      </c>
      <c r="X67" s="81">
        <f>'Fixed data'!$G$7*X$88/1000000</f>
        <v>12.578637276706049</v>
      </c>
      <c r="Y67" s="81">
        <f>'Fixed data'!$G$7*Y$88/1000000</f>
        <v>12.734113805246972</v>
      </c>
      <c r="Z67" s="81">
        <f>'Fixed data'!$G$7*Z$88/1000000</f>
        <v>12.858571366417111</v>
      </c>
      <c r="AA67" s="81">
        <f>'Fixed data'!$G$7*AA$88/1000000</f>
        <v>12.93612039442727</v>
      </c>
      <c r="AB67" s="81">
        <f>'Fixed data'!$G$7*AB$88/1000000</f>
        <v>12.976654599525098</v>
      </c>
      <c r="AC67" s="81">
        <f>'Fixed data'!$G$7*AC$88/1000000</f>
        <v>12.996764835592268</v>
      </c>
      <c r="AD67" s="81">
        <f>'Fixed data'!$G$7*AD$88/1000000</f>
        <v>12.998443735257423</v>
      </c>
      <c r="AE67" s="81">
        <f>'Fixed data'!$G$7*AE$88/1000000</f>
        <v>12.998443735257423</v>
      </c>
      <c r="AF67" s="81">
        <f>'Fixed data'!$G$7*AF$88/1000000</f>
        <v>12.998443735257423</v>
      </c>
      <c r="AG67" s="81">
        <f>'Fixed data'!$G$7*AG$88/1000000</f>
        <v>12.998443735257423</v>
      </c>
      <c r="AH67" s="81">
        <f>'Fixed data'!$G$7*AH$88/1000000</f>
        <v>12.998443735257423</v>
      </c>
      <c r="AI67" s="81">
        <f>'Fixed data'!$G$7*AI$88/1000000</f>
        <v>12.998443735257423</v>
      </c>
      <c r="AJ67" s="81">
        <f>'Fixed data'!$G$7*AJ$88/1000000</f>
        <v>12.998443735257423</v>
      </c>
      <c r="AK67" s="81">
        <f>'Fixed data'!$G$7*AK$88/1000000</f>
        <v>12.998443735257423</v>
      </c>
      <c r="AL67" s="81">
        <f>'Fixed data'!$G$7*AL$88/1000000</f>
        <v>12.998443735257423</v>
      </c>
      <c r="AM67" s="81">
        <f>'Fixed data'!$G$7*AM$88/1000000</f>
        <v>12.998443735257423</v>
      </c>
      <c r="AN67" s="81">
        <f>'Fixed data'!$G$7*AN$88/1000000</f>
        <v>12.998443735257423</v>
      </c>
      <c r="AO67" s="81">
        <f>'Fixed data'!$G$7*AO$88/1000000</f>
        <v>12.998443735257423</v>
      </c>
      <c r="AP67" s="81">
        <f>'Fixed data'!$G$7*AP$88/1000000</f>
        <v>12.998443735257423</v>
      </c>
      <c r="AQ67" s="81">
        <f>'Fixed data'!$G$7*AQ$88/1000000</f>
        <v>12.998443735257423</v>
      </c>
      <c r="AR67" s="81">
        <f>'Fixed data'!$G$7*AR$88/1000000</f>
        <v>12.998443735257423</v>
      </c>
      <c r="AS67" s="81">
        <f>'Fixed data'!$G$7*AS$88/1000000</f>
        <v>12.998443735257423</v>
      </c>
      <c r="AT67" s="81">
        <f>'Fixed data'!$G$7*AT$88/1000000</f>
        <v>12.998443735257423</v>
      </c>
      <c r="AU67" s="81">
        <f>'Fixed data'!$G$7*AU$88/1000000</f>
        <v>12.998443735257423</v>
      </c>
      <c r="AV67" s="81">
        <f>'Fixed data'!$G$7*AV$88/1000000</f>
        <v>12.998443735257423</v>
      </c>
      <c r="AW67" s="81">
        <f>'Fixed data'!$G$7*AW$88/1000000</f>
        <v>12.998443735257423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0.15197878463159878</v>
      </c>
      <c r="G68" s="81">
        <f>'Fixed data'!$G$8*G89/1000000</f>
        <v>0.30596018505822575</v>
      </c>
      <c r="H68" s="81">
        <f>'Fixed data'!$G$8*H89/1000000</f>
        <v>0.48094617322928784</v>
      </c>
      <c r="I68" s="81">
        <f>'Fixed data'!$G$8*I89/1000000</f>
        <v>0.67066474775729923</v>
      </c>
      <c r="J68" s="81">
        <f>'Fixed data'!$G$8*J89/1000000</f>
        <v>0.89530817756524905</v>
      </c>
      <c r="K68" s="81">
        <f>'Fixed data'!$G$8*K89/1000000</f>
        <v>1.0803426512359537</v>
      </c>
      <c r="L68" s="81">
        <f>'Fixed data'!$G$8*L89/1000000</f>
        <v>1.2438039415788007</v>
      </c>
      <c r="M68" s="81">
        <f>'Fixed data'!$G$8*M89/1000000</f>
        <v>1.4574297586564937</v>
      </c>
      <c r="N68" s="81">
        <f>'Fixed data'!$G$8*N89/1000000</f>
        <v>1.5967472673020384</v>
      </c>
      <c r="O68" s="81">
        <f>'Fixed data'!$G$8*O89/1000000</f>
        <v>1.7415188038977141</v>
      </c>
      <c r="P68" s="81">
        <f>'Fixed data'!$G$8*P89/1000000</f>
        <v>1.8903971663037435</v>
      </c>
      <c r="Q68" s="81">
        <f>'Fixed data'!$G$8*Q89/1000000</f>
        <v>2.0386462097829527</v>
      </c>
      <c r="R68" s="81">
        <f>'Fixed data'!$G$8*R89/1000000</f>
        <v>2.1779312769903205</v>
      </c>
      <c r="S68" s="81">
        <f>'Fixed data'!$G$8*S89/1000000</f>
        <v>2.3068108615162668</v>
      </c>
      <c r="T68" s="81">
        <f>'Fixed data'!$G$8*T89/1000000</f>
        <v>2.4224474796017623</v>
      </c>
      <c r="U68" s="81">
        <f>'Fixed data'!$G$8*U89/1000000</f>
        <v>2.5223155452915065</v>
      </c>
      <c r="V68" s="81">
        <f>'Fixed data'!$G$8*V89/1000000</f>
        <v>2.5966273105361246</v>
      </c>
      <c r="W68" s="81">
        <f>'Fixed data'!$G$8*W89/1000000</f>
        <v>2.6506664303416869</v>
      </c>
      <c r="X68" s="81">
        <f>'Fixed data'!$G$8*X89/1000000</f>
        <v>2.6871823912694479</v>
      </c>
      <c r="Y68" s="81">
        <f>'Fixed data'!$G$8*Y89/1000000</f>
        <v>2.720396946648624</v>
      </c>
      <c r="Z68" s="81">
        <f>'Fixed data'!$G$8*Z89/1000000</f>
        <v>2.7469848933207865</v>
      </c>
      <c r="AA68" s="81">
        <f>'Fixed data'!$G$8*AA89/1000000</f>
        <v>2.7635517294268861</v>
      </c>
      <c r="AB68" s="81">
        <f>'Fixed data'!$G$8*AB89/1000000</f>
        <v>2.7722110694775255</v>
      </c>
      <c r="AC68" s="81">
        <f>'Fixed data'!$G$8*AC89/1000000</f>
        <v>2.7765072275955949</v>
      </c>
      <c r="AD68" s="81">
        <f>'Fixed data'!$G$8*AD89/1000000</f>
        <v>2.7768658913314885</v>
      </c>
      <c r="AE68" s="81">
        <f>'Fixed data'!$G$8*AE89/1000000</f>
        <v>2.7768658913314885</v>
      </c>
      <c r="AF68" s="81">
        <f>'Fixed data'!$G$8*AF89/1000000</f>
        <v>2.7768658913314885</v>
      </c>
      <c r="AG68" s="81">
        <f>'Fixed data'!$G$8*AG89/1000000</f>
        <v>2.7768658913314885</v>
      </c>
      <c r="AH68" s="81">
        <f>'Fixed data'!$G$8*AH89/1000000</f>
        <v>2.7768658913314885</v>
      </c>
      <c r="AI68" s="81">
        <f>'Fixed data'!$G$8*AI89/1000000</f>
        <v>2.7768658913314885</v>
      </c>
      <c r="AJ68" s="81">
        <f>'Fixed data'!$G$8*AJ89/1000000</f>
        <v>2.7768658913314885</v>
      </c>
      <c r="AK68" s="81">
        <f>'Fixed data'!$G$8*AK89/1000000</f>
        <v>2.7768658913314885</v>
      </c>
      <c r="AL68" s="81">
        <f>'Fixed data'!$G$8*AL89/1000000</f>
        <v>2.7768658913314885</v>
      </c>
      <c r="AM68" s="81">
        <f>'Fixed data'!$G$8*AM89/1000000</f>
        <v>2.7768658913314885</v>
      </c>
      <c r="AN68" s="81">
        <f>'Fixed data'!$G$8*AN89/1000000</f>
        <v>2.7768658913314885</v>
      </c>
      <c r="AO68" s="81">
        <f>'Fixed data'!$G$8*AO89/1000000</f>
        <v>2.7768658913314885</v>
      </c>
      <c r="AP68" s="81">
        <f>'Fixed data'!$G$8*AP89/1000000</f>
        <v>2.7768658913314885</v>
      </c>
      <c r="AQ68" s="81">
        <f>'Fixed data'!$G$8*AQ89/1000000</f>
        <v>2.7768658913314885</v>
      </c>
      <c r="AR68" s="81">
        <f>'Fixed data'!$G$8*AR89/1000000</f>
        <v>2.7768658913314885</v>
      </c>
      <c r="AS68" s="81">
        <f>'Fixed data'!$G$8*AS89/1000000</f>
        <v>2.7768658913314885</v>
      </c>
      <c r="AT68" s="81">
        <f>'Fixed data'!$G$8*AT89/1000000</f>
        <v>2.7768658913314885</v>
      </c>
      <c r="AU68" s="81">
        <f>'Fixed data'!$G$8*AU89/1000000</f>
        <v>2.7768658913314885</v>
      </c>
      <c r="AV68" s="81">
        <f>'Fixed data'!$G$8*AV89/1000000</f>
        <v>2.7768658913314885</v>
      </c>
      <c r="AW68" s="81">
        <f>'Fixed data'!$G$8*AW89/1000000</f>
        <v>2.7768658913314885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1.6902109496099137E-5</v>
      </c>
      <c r="G69" s="34">
        <f>G90*'Fixed data'!J$5/1000000</f>
        <v>3.2270405220049851E-5</v>
      </c>
      <c r="H69" s="34">
        <f>H90*'Fixed data'!K$5/1000000</f>
        <v>4.5384379325290774E-5</v>
      </c>
      <c r="I69" s="34">
        <f>I90*'Fixed data'!L$5/1000000</f>
        <v>6.8370688517570266E-5</v>
      </c>
      <c r="J69" s="34">
        <f>J90*'Fixed data'!M$5/1000000</f>
        <v>1.5952376660712225E-4</v>
      </c>
      <c r="K69" s="34">
        <f>K90*'Fixed data'!N$5/1000000</f>
        <v>2.6245538243628065E-4</v>
      </c>
      <c r="L69" s="34">
        <f>L90*'Fixed data'!O$5/1000000</f>
        <v>3.9764718408322186E-4</v>
      </c>
      <c r="M69" s="34">
        <f>M90*'Fixed data'!P$5/1000000</f>
        <v>5.6242688548416417E-4</v>
      </c>
      <c r="N69" s="34">
        <f>N90*'Fixed data'!Q$5/1000000</f>
        <v>7.2595369474710088E-4</v>
      </c>
      <c r="O69" s="34">
        <f>O90*'Fixed data'!R$5/1000000</f>
        <v>9.1042437640108127E-4</v>
      </c>
      <c r="P69" s="34">
        <f>P90*'Fixed data'!S$5/1000000</f>
        <v>1.1163024092310841E-3</v>
      </c>
      <c r="Q69" s="34">
        <f>Q90*'Fixed data'!T$5/1000000</f>
        <v>1.3406067268976591E-3</v>
      </c>
      <c r="R69" s="34">
        <f>R90*'Fixed data'!U$5/1000000</f>
        <v>1.5728558849726641E-3</v>
      </c>
      <c r="S69" s="34">
        <f>S90*'Fixed data'!V$5/1000000</f>
        <v>1.810626169809718E-3</v>
      </c>
      <c r="T69" s="34">
        <f>T90*'Fixed data'!W$5/1000000</f>
        <v>2.0234113513553247E-3</v>
      </c>
      <c r="U69" s="34">
        <f>U90*'Fixed data'!X$5/1000000</f>
        <v>2.2818075041702835E-3</v>
      </c>
      <c r="V69" s="34">
        <f>V90*'Fixed data'!Y$5/1000000</f>
        <v>2.5307148694849809E-3</v>
      </c>
      <c r="W69" s="34">
        <f>W90*'Fixed data'!Z$5/1000000</f>
        <v>2.7633176805907781E-3</v>
      </c>
      <c r="X69" s="34">
        <f>X90*'Fixed data'!AA$5/1000000</f>
        <v>2.97856438929443E-3</v>
      </c>
      <c r="Y69" s="34">
        <f>Y90*'Fixed data'!AB$5/1000000</f>
        <v>3.1940783808594975E-3</v>
      </c>
      <c r="Z69" s="34">
        <f>Z90*'Fixed data'!AC$5/1000000</f>
        <v>3.3788268922499225E-3</v>
      </c>
      <c r="AA69" s="34">
        <f>AA90*'Fixed data'!AD$5/1000000</f>
        <v>3.5878347211540183E-3</v>
      </c>
      <c r="AB69" s="34">
        <f>AB90*'Fixed data'!AE$5/1000000</f>
        <v>3.7938973966810514E-3</v>
      </c>
      <c r="AC69" s="34">
        <f>AC90*'Fixed data'!AF$5/1000000</f>
        <v>3.9970631622067718E-3</v>
      </c>
      <c r="AD69" s="34">
        <f>AD90*'Fixed data'!AG$5/1000000</f>
        <v>4.1937147995560293E-3</v>
      </c>
      <c r="AE69" s="34">
        <f>AE90*'Fixed data'!AH$5/1000000</f>
        <v>4.3894214902019764E-3</v>
      </c>
      <c r="AF69" s="34">
        <f>AF90*'Fixed data'!AI$5/1000000</f>
        <v>4.5851281808479251E-3</v>
      </c>
      <c r="AG69" s="34">
        <f>AG90*'Fixed data'!AJ$5/1000000</f>
        <v>4.780834871493873E-3</v>
      </c>
      <c r="AH69" s="34">
        <f>AH90*'Fixed data'!AK$5/1000000</f>
        <v>4.9765415621398209E-3</v>
      </c>
      <c r="AI69" s="34">
        <f>AI90*'Fixed data'!AL$5/1000000</f>
        <v>5.1442901541220616E-3</v>
      </c>
      <c r="AJ69" s="34">
        <f>AJ90*'Fixed data'!AM$5/1000000</f>
        <v>5.3399968447680095E-3</v>
      </c>
      <c r="AK69" s="34">
        <f>AK90*'Fixed data'!AN$5/1000000</f>
        <v>5.5357035354139583E-3</v>
      </c>
      <c r="AL69" s="34">
        <f>AL90*'Fixed data'!AO$5/1000000</f>
        <v>5.7314102260599062E-3</v>
      </c>
      <c r="AM69" s="34">
        <f>AM90*'Fixed data'!AP$5/1000000</f>
        <v>5.9271169167058541E-3</v>
      </c>
      <c r="AN69" s="34">
        <f>AN90*'Fixed data'!AQ$5/1000000</f>
        <v>6.1507817060155092E-3</v>
      </c>
      <c r="AO69" s="34">
        <f>AO90*'Fixed data'!AR$5/1000000</f>
        <v>6.3464883966614571E-3</v>
      </c>
      <c r="AP69" s="34">
        <f>AP90*'Fixed data'!AS$5/1000000</f>
        <v>6.542195087307405E-3</v>
      </c>
      <c r="AQ69" s="34">
        <f>AQ90*'Fixed data'!AT$5/1000000</f>
        <v>6.737901777953352E-3</v>
      </c>
      <c r="AR69" s="34">
        <f>AR90*'Fixed data'!AU$5/1000000</f>
        <v>6.9336084685993008E-3</v>
      </c>
      <c r="AS69" s="34">
        <f>AS90*'Fixed data'!AV$5/1000000</f>
        <v>7.1572732579089559E-3</v>
      </c>
      <c r="AT69" s="34">
        <f>AT90*'Fixed data'!AW$5/1000000</f>
        <v>7.3250218498911966E-3</v>
      </c>
      <c r="AU69" s="34">
        <f>AU90*'Fixed data'!AX$5/1000000</f>
        <v>7.5207285405371454E-3</v>
      </c>
      <c r="AV69" s="34">
        <f>AV90*'Fixed data'!AY$5/1000000</f>
        <v>7.7164352311830933E-3</v>
      </c>
      <c r="AW69" s="34">
        <f>AW90*'Fixed data'!AZ$5/1000000</f>
        <v>7.884183823165334E-3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1.0020974437456617E-4</v>
      </c>
      <c r="G70" s="34">
        <f>G91*'Fixed data'!$G$9</f>
        <v>1.9003250676546658E-4</v>
      </c>
      <c r="H70" s="34">
        <f>H91*'Fixed data'!$G$9</f>
        <v>2.4454894363168682E-4</v>
      </c>
      <c r="I70" s="34">
        <f>I91*'Fixed data'!$G$9</f>
        <v>3.3076272911512701E-4</v>
      </c>
      <c r="J70" s="34">
        <f>J91*'Fixed data'!$G$9</f>
        <v>3.9675750488180251E-4</v>
      </c>
      <c r="K70" s="34">
        <f>K91*'Fixed data'!$G$9</f>
        <v>4.6965990805585711E-4</v>
      </c>
      <c r="L70" s="34">
        <f>L91*'Fixed data'!$G$9</f>
        <v>5.7331597304825191E-4</v>
      </c>
      <c r="M70" s="34">
        <f>M91*'Fixed data'!$G$9</f>
        <v>6.9883044895252284E-4</v>
      </c>
      <c r="N70" s="34">
        <f>N91*'Fixed data'!$G$9</f>
        <v>7.5958975145619715E-4</v>
      </c>
      <c r="O70" s="34">
        <f>O91*'Fixed data'!$G$9</f>
        <v>8.2283463299474813E-4</v>
      </c>
      <c r="P70" s="34">
        <f>P91*'Fixed data'!$G$9</f>
        <v>8.8771141068588223E-4</v>
      </c>
      <c r="Q70" s="34">
        <f>Q91*'Fixed data'!$G$9</f>
        <v>9.4979822255405468E-4</v>
      </c>
      <c r="R70" s="34">
        <f>R91*'Fixed data'!$G$9</f>
        <v>1.004446129359005E-3</v>
      </c>
      <c r="S70" s="34">
        <f>S91*'Fixed data'!$G$9</f>
        <v>1.0527139343007392E-3</v>
      </c>
      <c r="T70" s="34">
        <f>T91*'Fixed data'!$G$9</f>
        <v>1.0963783250829381E-3</v>
      </c>
      <c r="U70" s="34">
        <f>U91*'Fixed data'!$G$9</f>
        <v>1.1385578297483216E-3</v>
      </c>
      <c r="V70" s="34">
        <f>V91*'Fixed data'!$G$9</f>
        <v>1.1735324604630858E-3</v>
      </c>
      <c r="W70" s="34">
        <f>W91*'Fixed data'!$G$9</f>
        <v>1.2028131336521434E-3</v>
      </c>
      <c r="X70" s="34">
        <f>X91*'Fixed data'!$G$9</f>
        <v>1.2277274854128326E-3</v>
      </c>
      <c r="Y70" s="34">
        <f>Y91*'Fixed data'!$G$9</f>
        <v>1.2500270052199518E-3</v>
      </c>
      <c r="Z70" s="34">
        <f>Z91*'Fixed data'!$G$9</f>
        <v>1.2691774995540405E-3</v>
      </c>
      <c r="AA70" s="34">
        <f>AA91*'Fixed data'!$G$9</f>
        <v>1.2816288266008326E-3</v>
      </c>
      <c r="AB70" s="34">
        <f>AB91*'Fixed data'!$G$9</f>
        <v>1.2895518105376113E-3</v>
      </c>
      <c r="AC70" s="34">
        <f>AC91*'Fixed data'!$G$9</f>
        <v>1.293855534556148E-3</v>
      </c>
      <c r="AD70" s="34">
        <f>AD91*'Fixed data'!$G$9</f>
        <v>1.2942654881988613E-3</v>
      </c>
      <c r="AE70" s="34">
        <f>AE91*'Fixed data'!$G$9</f>
        <v>1.2942654881988613E-3</v>
      </c>
      <c r="AF70" s="34">
        <f>AF91*'Fixed data'!$G$9</f>
        <v>1.2942654881988613E-3</v>
      </c>
      <c r="AG70" s="34">
        <f>AG91*'Fixed data'!$G$9</f>
        <v>1.2942654881988613E-3</v>
      </c>
      <c r="AH70" s="34">
        <f>AH91*'Fixed data'!$G$9</f>
        <v>1.2942654881988613E-3</v>
      </c>
      <c r="AI70" s="34">
        <f>AI91*'Fixed data'!$G$9</f>
        <v>1.2942654881988613E-3</v>
      </c>
      <c r="AJ70" s="34">
        <f>AJ91*'Fixed data'!$G$9</f>
        <v>1.2942654881988613E-3</v>
      </c>
      <c r="AK70" s="34">
        <f>AK91*'Fixed data'!$G$9</f>
        <v>1.2942654881988613E-3</v>
      </c>
      <c r="AL70" s="34">
        <f>AL91*'Fixed data'!$G$9</f>
        <v>1.2942654881988613E-3</v>
      </c>
      <c r="AM70" s="34">
        <f>AM91*'Fixed data'!$G$9</f>
        <v>1.2942654881988613E-3</v>
      </c>
      <c r="AN70" s="34">
        <f>AN91*'Fixed data'!$G$9</f>
        <v>1.2942654881988613E-3</v>
      </c>
      <c r="AO70" s="34">
        <f>AO91*'Fixed data'!$G$9</f>
        <v>1.2942654881988613E-3</v>
      </c>
      <c r="AP70" s="34">
        <f>AP91*'Fixed data'!$G$9</f>
        <v>1.2942654881988613E-3</v>
      </c>
      <c r="AQ70" s="34">
        <f>AQ91*'Fixed data'!$G$9</f>
        <v>1.2942654881988613E-3</v>
      </c>
      <c r="AR70" s="34">
        <f>AR91*'Fixed data'!$G$9</f>
        <v>1.2942654881988613E-3</v>
      </c>
      <c r="AS70" s="34">
        <f>AS91*'Fixed data'!$G$9</f>
        <v>1.2942654881988613E-3</v>
      </c>
      <c r="AT70" s="34">
        <f>AT91*'Fixed data'!$G$9</f>
        <v>1.2942654881988613E-3</v>
      </c>
      <c r="AU70" s="34">
        <f>AU91*'Fixed data'!$G$9</f>
        <v>1.2942654881988613E-3</v>
      </c>
      <c r="AV70" s="34">
        <f>AV91*'Fixed data'!$G$9</f>
        <v>1.2942654881988613E-3</v>
      </c>
      <c r="AW70" s="34">
        <f>AW91*'Fixed data'!$G$9</f>
        <v>1.2942654881988613E-3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1.5373464950794035E-5</v>
      </c>
      <c r="G71" s="34">
        <f>G92*'Fixed data'!$G$10</f>
        <v>2.9148448061943057E-5</v>
      </c>
      <c r="H71" s="34">
        <f>H92*'Fixed data'!$G$10</f>
        <v>3.7507465608995659E-5</v>
      </c>
      <c r="I71" s="34">
        <f>I92*'Fixed data'!$G$10</f>
        <v>5.0730993261639303E-5</v>
      </c>
      <c r="J71" s="34">
        <f>J92*'Fixed data'!$G$10</f>
        <v>6.0854547453280134E-5</v>
      </c>
      <c r="K71" s="34">
        <f>K92*'Fixed data'!$G$10</f>
        <v>7.2037587461618361E-5</v>
      </c>
      <c r="L71" s="34">
        <f>L92*'Fixed data'!$G$10</f>
        <v>8.7939043250630887E-5</v>
      </c>
      <c r="M71" s="34">
        <f>M92*'Fixed data'!$G$10</f>
        <v>1.0718988425805998E-4</v>
      </c>
      <c r="N71" s="34">
        <f>N92*'Fixed data'!$G$10</f>
        <v>1.1650957756365641E-4</v>
      </c>
      <c r="O71" s="34">
        <f>O92*'Fixed data'!$G$10</f>
        <v>1.2621006776439091E-4</v>
      </c>
      <c r="P71" s="34">
        <f>P92*'Fixed data'!$G$10</f>
        <v>1.3616051632919785E-4</v>
      </c>
      <c r="Q71" s="34">
        <f>Q92*'Fixed data'!$G$10</f>
        <v>1.4568311126556791E-4</v>
      </c>
      <c r="R71" s="34">
        <f>R92*'Fixed data'!$G$10</f>
        <v>1.5406486592361681E-4</v>
      </c>
      <c r="S71" s="34">
        <f>S92*'Fixed data'!$G$10</f>
        <v>1.6146842606229198E-4</v>
      </c>
      <c r="T71" s="34">
        <f>T92*'Fixed data'!$G$10</f>
        <v>1.6816618481190542E-4</v>
      </c>
      <c r="U71" s="34">
        <f>U92*'Fixed data'!$G$10</f>
        <v>1.746364157299739E-4</v>
      </c>
      <c r="V71" s="34">
        <f>V92*'Fixed data'!$G$10</f>
        <v>1.8000118761053667E-4</v>
      </c>
      <c r="W71" s="34">
        <f>W92*'Fixed data'!$G$10</f>
        <v>1.844921852476654E-4</v>
      </c>
      <c r="X71" s="34">
        <f>X92*'Fixed data'!$G$10</f>
        <v>1.8831361089021088E-4</v>
      </c>
      <c r="Y71" s="34">
        <f>Y92*'Fixed data'!$G$10</f>
        <v>1.9173384324093365E-4</v>
      </c>
      <c r="Z71" s="34">
        <f>Z92*'Fixed data'!$G$10</f>
        <v>1.9467085119631065E-4</v>
      </c>
      <c r="AA71" s="34">
        <f>AA92*'Fixed data'!$G$10</f>
        <v>1.9658045673902675E-4</v>
      </c>
      <c r="AB71" s="34">
        <f>AB92*'Fixed data'!$G$10</f>
        <v>1.977955701147871E-4</v>
      </c>
      <c r="AC71" s="34">
        <f>AC92*'Fixed data'!$G$10</f>
        <v>1.9845561343460614E-4</v>
      </c>
      <c r="AD71" s="34">
        <f>AD92*'Fixed data'!$G$10</f>
        <v>1.9851848623085025E-4</v>
      </c>
      <c r="AE71" s="34">
        <f>AE92*'Fixed data'!$G$10</f>
        <v>1.9851848623085025E-4</v>
      </c>
      <c r="AF71" s="34">
        <f>AF92*'Fixed data'!$G$10</f>
        <v>1.9851848623085025E-4</v>
      </c>
      <c r="AG71" s="34">
        <f>AG92*'Fixed data'!$G$10</f>
        <v>1.9851848623085025E-4</v>
      </c>
      <c r="AH71" s="34">
        <f>AH92*'Fixed data'!$G$10</f>
        <v>1.9851848623085025E-4</v>
      </c>
      <c r="AI71" s="34">
        <f>AI92*'Fixed data'!$G$10</f>
        <v>1.9851848623085025E-4</v>
      </c>
      <c r="AJ71" s="34">
        <f>AJ92*'Fixed data'!$G$10</f>
        <v>1.9851848623085025E-4</v>
      </c>
      <c r="AK71" s="34">
        <f>AK92*'Fixed data'!$G$10</f>
        <v>1.9851848623085025E-4</v>
      </c>
      <c r="AL71" s="34">
        <f>AL92*'Fixed data'!$G$10</f>
        <v>1.9851848623085025E-4</v>
      </c>
      <c r="AM71" s="34">
        <f>AM92*'Fixed data'!$G$10</f>
        <v>1.9851848623085025E-4</v>
      </c>
      <c r="AN71" s="34">
        <f>AN92*'Fixed data'!$G$10</f>
        <v>1.9851848623085025E-4</v>
      </c>
      <c r="AO71" s="34">
        <f>AO92*'Fixed data'!$G$10</f>
        <v>1.9851848623085025E-4</v>
      </c>
      <c r="AP71" s="34">
        <f>AP92*'Fixed data'!$G$10</f>
        <v>1.9851848623085025E-4</v>
      </c>
      <c r="AQ71" s="34">
        <f>AQ92*'Fixed data'!$G$10</f>
        <v>1.9851848623085025E-4</v>
      </c>
      <c r="AR71" s="34">
        <f>AR92*'Fixed data'!$G$10</f>
        <v>1.9851848623085025E-4</v>
      </c>
      <c r="AS71" s="34">
        <f>AS92*'Fixed data'!$G$10</f>
        <v>1.9851848623085025E-4</v>
      </c>
      <c r="AT71" s="34">
        <f>AT92*'Fixed data'!$G$10</f>
        <v>1.9851848623085025E-4</v>
      </c>
      <c r="AU71" s="34">
        <f>AU92*'Fixed data'!$G$10</f>
        <v>1.9851848623085025E-4</v>
      </c>
      <c r="AV71" s="34">
        <f>AV92*'Fixed data'!$G$10</f>
        <v>1.9851848623085025E-4</v>
      </c>
      <c r="AW71" s="34">
        <f>AW92*'Fixed data'!$G$10</f>
        <v>1.9851848623085025E-4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0.86351982243580461</v>
      </c>
      <c r="G76" s="53">
        <f t="shared" si="10"/>
        <v>1.7384038868905758</v>
      </c>
      <c r="H76" s="53">
        <f t="shared" si="10"/>
        <v>2.7325713438384156</v>
      </c>
      <c r="I76" s="53">
        <f t="shared" si="10"/>
        <v>3.8104804969946264</v>
      </c>
      <c r="J76" s="53">
        <f t="shared" si="10"/>
        <v>5.0868414549298926</v>
      </c>
      <c r="K76" s="53">
        <f t="shared" si="10"/>
        <v>6.1382051876164647</v>
      </c>
      <c r="L76" s="53">
        <f t="shared" si="10"/>
        <v>7.0670794939841555</v>
      </c>
      <c r="M76" s="53">
        <f t="shared" si="10"/>
        <v>8.2809924127021084</v>
      </c>
      <c r="N76" s="53">
        <f t="shared" si="10"/>
        <v>9.0726855406585347</v>
      </c>
      <c r="O76" s="53">
        <f t="shared" si="10"/>
        <v>9.8953867123759789</v>
      </c>
      <c r="P76" s="53">
        <f t="shared" si="10"/>
        <v>10.741441967525095</v>
      </c>
      <c r="Q76" s="53">
        <f t="shared" si="10"/>
        <v>11.583937240437479</v>
      </c>
      <c r="R76" s="53">
        <f t="shared" si="10"/>
        <v>12.375507738028853</v>
      </c>
      <c r="S76" s="53">
        <f t="shared" si="10"/>
        <v>13.107963031931357</v>
      </c>
      <c r="T76" s="53">
        <f t="shared" si="10"/>
        <v>13.765155047027266</v>
      </c>
      <c r="U76" s="53">
        <f t="shared" si="10"/>
        <v>14.332810160953894</v>
      </c>
      <c r="V76" s="53">
        <f t="shared" si="10"/>
        <v>14.755262722404607</v>
      </c>
      <c r="W76" s="53">
        <f t="shared" si="10"/>
        <v>15.062524022949253</v>
      </c>
      <c r="X76" s="53">
        <f t="shared" si="10"/>
        <v>15.270214273461093</v>
      </c>
      <c r="Y76" s="53">
        <f t="shared" si="10"/>
        <v>15.459146591124917</v>
      </c>
      <c r="Z76" s="53">
        <f t="shared" si="10"/>
        <v>15.610398934980898</v>
      </c>
      <c r="AA76" s="53">
        <f t="shared" si="10"/>
        <v>15.70473816785865</v>
      </c>
      <c r="AB76" s="53">
        <f t="shared" si="10"/>
        <v>15.754146913779957</v>
      </c>
      <c r="AC76" s="53">
        <f t="shared" si="10"/>
        <v>15.778761437498058</v>
      </c>
      <c r="AD76" s="53">
        <f t="shared" si="10"/>
        <v>15.780996125362895</v>
      </c>
      <c r="AE76" s="53">
        <f t="shared" si="10"/>
        <v>15.781191832053542</v>
      </c>
      <c r="AF76" s="53">
        <f t="shared" si="10"/>
        <v>15.781387538744188</v>
      </c>
      <c r="AG76" s="53">
        <f t="shared" si="10"/>
        <v>15.781583245434833</v>
      </c>
      <c r="AH76" s="53">
        <f t="shared" si="10"/>
        <v>15.78177895212548</v>
      </c>
      <c r="AI76" s="53">
        <f t="shared" si="10"/>
        <v>15.781946700717462</v>
      </c>
      <c r="AJ76" s="53">
        <f t="shared" si="10"/>
        <v>15.782142407408108</v>
      </c>
      <c r="AK76" s="53">
        <f t="shared" si="10"/>
        <v>15.782338114098753</v>
      </c>
      <c r="AL76" s="53">
        <f t="shared" si="10"/>
        <v>15.7825338207894</v>
      </c>
      <c r="AM76" s="53">
        <f t="shared" si="10"/>
        <v>15.782729527480045</v>
      </c>
      <c r="AN76" s="53">
        <f t="shared" si="10"/>
        <v>15.782953192269355</v>
      </c>
      <c r="AO76" s="53">
        <f t="shared" si="10"/>
        <v>15.78314889896</v>
      </c>
      <c r="AP76" s="53">
        <f t="shared" si="10"/>
        <v>15.783344605650647</v>
      </c>
      <c r="AQ76" s="53">
        <f t="shared" si="10"/>
        <v>15.783540312341293</v>
      </c>
      <c r="AR76" s="53">
        <f t="shared" si="10"/>
        <v>15.78373601903194</v>
      </c>
      <c r="AS76" s="53">
        <f t="shared" si="10"/>
        <v>15.783959683821248</v>
      </c>
      <c r="AT76" s="53">
        <f t="shared" si="10"/>
        <v>15.78412743241323</v>
      </c>
      <c r="AU76" s="53">
        <f t="shared" si="10"/>
        <v>15.784323139103877</v>
      </c>
      <c r="AV76" s="53">
        <f t="shared" si="10"/>
        <v>15.784518845794523</v>
      </c>
      <c r="AW76" s="53">
        <f t="shared" si="10"/>
        <v>15.784686594386505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-0.60655139199999986</v>
      </c>
      <c r="F77" s="54">
        <f>IF('Fixed data'!$G$19=FALSE,F64+F76,F64)</f>
        <v>-2.3966283655217802E-2</v>
      </c>
      <c r="G77" s="54">
        <f>IF('Fixed data'!$G$19=FALSE,G64+G76,G64)</f>
        <v>0.84049229012681459</v>
      </c>
      <c r="H77" s="54">
        <f>IF('Fixed data'!$G$19=FALSE,H64+H76,H64)</f>
        <v>1.5700983395912456</v>
      </c>
      <c r="I77" s="54">
        <f>IF('Fixed data'!$G$19=FALSE,I64+I76,I64)</f>
        <v>2.5073582352766439</v>
      </c>
      <c r="J77" s="54">
        <f>IF('Fixed data'!$G$19=FALSE,J64+J76,J64)</f>
        <v>3.6529946379413794</v>
      </c>
      <c r="K77" s="54">
        <f>IF('Fixed data'!$G$19=FALSE,K64+K76,K64)</f>
        <v>4.5835095144116673</v>
      </c>
      <c r="L77" s="54">
        <f>IF('Fixed data'!$G$19=FALSE,L64+L76,L64)</f>
        <v>5.402512551520628</v>
      </c>
      <c r="M77" s="54">
        <f>IF('Fixed data'!$G$19=FALSE,M64+M76,M64)</f>
        <v>7.2148770939786964</v>
      </c>
      <c r="N77" s="54">
        <f>IF('Fixed data'!$G$19=FALSE,N64+N76,N64)</f>
        <v>8.0793836339057101</v>
      </c>
      <c r="O77" s="54">
        <f>IF('Fixed data'!$G$19=FALSE,O64+O76,O64)</f>
        <v>8.9783055843577433</v>
      </c>
      <c r="P77" s="54">
        <f>IF('Fixed data'!$G$19=FALSE,P64+P76,P64)</f>
        <v>9.9039570499772509</v>
      </c>
      <c r="Q77" s="54">
        <f>IF('Fixed data'!$G$19=FALSE,Q64+Q76,Q64)</f>
        <v>10.828794662516396</v>
      </c>
      <c r="R77" s="54">
        <f>IF('Fixed data'!$G$19=FALSE,R64+R76,R64)</f>
        <v>11.70447597940953</v>
      </c>
      <c r="S77" s="54">
        <f>IF('Fixed data'!$G$19=FALSE,S64+S76,S64)</f>
        <v>12.522360596002176</v>
      </c>
      <c r="T77" s="54">
        <f>IF('Fixed data'!$G$19=FALSE,T64+T76,T64)</f>
        <v>13.266247193432013</v>
      </c>
      <c r="U77" s="54">
        <f>IF('Fixed data'!$G$19=FALSE,U64+U76,U64)</f>
        <v>13.921680095887229</v>
      </c>
      <c r="V77" s="54">
        <f>IF('Fixed data'!$G$19=FALSE,V64+V76,V64)</f>
        <v>14.431174864118621</v>
      </c>
      <c r="W77" s="54">
        <f>IF('Fixed data'!$G$19=FALSE,W64+W76,W64)</f>
        <v>14.824836326030532</v>
      </c>
      <c r="X77" s="54">
        <f>IF('Fixed data'!$G$19=FALSE,X64+X76,X64)</f>
        <v>15.117906056800951</v>
      </c>
      <c r="Y77" s="54">
        <f>IF('Fixed data'!$G$19=FALSE,Y64+Y76,Y64)</f>
        <v>15.391836657966769</v>
      </c>
      <c r="Z77" s="54">
        <f>IF('Fixed data'!$G$19=FALSE,Z64+Z76,Z64)</f>
        <v>15.627118768025715</v>
      </c>
      <c r="AA77" s="54">
        <f>IF('Fixed data'!$G$19=FALSE,AA64+AA76,AA64)</f>
        <v>15.804108360523337</v>
      </c>
      <c r="AB77" s="54">
        <f>IF('Fixed data'!$G$19=FALSE,AB64+AB76,AB64)</f>
        <v>15.934720416550164</v>
      </c>
      <c r="AC77" s="54">
        <f>IF('Fixed data'!$G$19=FALSE,AC64+AC76,AC64)</f>
        <v>16.039171709191528</v>
      </c>
      <c r="AD77" s="54">
        <f>IF('Fixed data'!$G$19=FALSE,AD64+AD76,AD64)</f>
        <v>16.119685419281534</v>
      </c>
      <c r="AE77" s="54">
        <f>IF('Fixed data'!$G$19=FALSE,AE64+AE76,AE64)</f>
        <v>16.196986995839055</v>
      </c>
      <c r="AF77" s="54">
        <f>IF('Fixed data'!$G$19=FALSE,AF64+AF76,AF64)</f>
        <v>16.273162650627363</v>
      </c>
      <c r="AG77" s="54">
        <f>IF('Fixed data'!$G$19=FALSE,AG64+AG76,AG64)</f>
        <v>16.348212383646455</v>
      </c>
      <c r="AH77" s="54">
        <f>IF('Fixed data'!$G$19=FALSE,AH64+AH76,AH64)</f>
        <v>16.422136194896343</v>
      </c>
      <c r="AI77" s="54">
        <f>IF('Fixed data'!$G$19=FALSE,AI64+AI76,AI64)</f>
        <v>16.494906126278355</v>
      </c>
      <c r="AJ77" s="54">
        <f>IF('Fixed data'!$G$19=FALSE,AJ64+AJ76,AJ64)</f>
        <v>16.543830045159908</v>
      </c>
      <c r="AK77" s="54">
        <f>IF('Fixed data'!$G$19=FALSE,AK64+AK76,AK64)</f>
        <v>16.592753964041464</v>
      </c>
      <c r="AL77" s="54">
        <f>IF('Fixed data'!$G$19=FALSE,AL64+AL76,AL64)</f>
        <v>16.64167788292302</v>
      </c>
      <c r="AM77" s="54">
        <f>IF('Fixed data'!$G$19=FALSE,AM64+AM76,AM64)</f>
        <v>16.690601801804572</v>
      </c>
      <c r="AN77" s="54">
        <f>IF('Fixed data'!$G$19=FALSE,AN64+AN76,AN64)</f>
        <v>16.739553678784791</v>
      </c>
      <c r="AO77" s="54">
        <f>IF('Fixed data'!$G$19=FALSE,AO64+AO76,AO64)</f>
        <v>16.788477597666343</v>
      </c>
      <c r="AP77" s="54">
        <f>IF('Fixed data'!$G$19=FALSE,AP64+AP76,AP64)</f>
        <v>16.837401516547899</v>
      </c>
      <c r="AQ77" s="54">
        <f>IF('Fixed data'!$G$19=FALSE,AQ64+AQ76,AQ64)</f>
        <v>16.886325435429455</v>
      </c>
      <c r="AR77" s="54">
        <f>IF('Fixed data'!$G$19=FALSE,AR64+AR76,AR64)</f>
        <v>16.935249354311011</v>
      </c>
      <c r="AS77" s="54">
        <f>IF('Fixed data'!$G$19=FALSE,AS64+AS76,AS64)</f>
        <v>16.984201231291227</v>
      </c>
      <c r="AT77" s="54">
        <f>IF('Fixed data'!$G$19=FALSE,AT64+AT76,AT64)</f>
        <v>17.03309719207412</v>
      </c>
      <c r="AU77" s="54">
        <f>IF('Fixed data'!$G$19=FALSE,AU64+AU76,AU64)</f>
        <v>17.082021110955676</v>
      </c>
      <c r="AV77" s="54">
        <f>IF('Fixed data'!$G$19=FALSE,AV64+AV76,AV64)</f>
        <v>17.130945029837228</v>
      </c>
      <c r="AW77" s="54">
        <f>IF('Fixed data'!$G$19=FALSE,AW64+AW76,AW64)</f>
        <v>17.179840990620121</v>
      </c>
      <c r="AX77" s="54">
        <f>IF('Fixed data'!$G$19=FALSE,AX64+AX76,AX64)</f>
        <v>1.1563005093289966</v>
      </c>
      <c r="AY77" s="54">
        <f>IF('Fixed data'!$G$19=FALSE,AY64+AY76,AY64)</f>
        <v>1.2023410998609656</v>
      </c>
      <c r="AZ77" s="54">
        <f>IF('Fixed data'!$G$19=FALSE,AZ64+AZ76,AZ64)</f>
        <v>1.255981057504191</v>
      </c>
      <c r="BA77" s="54">
        <f>IF('Fixed data'!$G$19=FALSE,BA64+BA76,BA64)</f>
        <v>1.2929707816478222</v>
      </c>
      <c r="BB77" s="54">
        <f>IF('Fixed data'!$G$19=FALSE,BB64+BB76,BB64)</f>
        <v>1.3378399761735851</v>
      </c>
      <c r="BC77" s="54">
        <f>IF('Fixed data'!$G$19=FALSE,BC64+BC76,BC64)</f>
        <v>1.3778921873455672</v>
      </c>
      <c r="BD77" s="54">
        <f>IF('Fixed data'!$G$19=FALSE,BD64+BD76,BD64)</f>
        <v>1.4132046467814472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-0.58603999227053127</v>
      </c>
      <c r="F80" s="55">
        <f t="shared" ref="F80:BD80" si="11">F77*F78</f>
        <v>-2.2372782240162249E-2</v>
      </c>
      <c r="G80" s="55">
        <f t="shared" si="11"/>
        <v>0.75807589025009159</v>
      </c>
      <c r="H80" s="55">
        <f t="shared" si="11"/>
        <v>1.3682499947592246</v>
      </c>
      <c r="I80" s="55">
        <f t="shared" si="11"/>
        <v>2.1111283538046766</v>
      </c>
      <c r="J80" s="55">
        <f t="shared" si="11"/>
        <v>2.9717134916180785</v>
      </c>
      <c r="K80" s="55">
        <f t="shared" si="11"/>
        <v>3.6025970465358519</v>
      </c>
      <c r="L80" s="55">
        <f t="shared" si="11"/>
        <v>4.1027304642281068</v>
      </c>
      <c r="M80" s="55">
        <f t="shared" si="11"/>
        <v>5.2937787843935666</v>
      </c>
      <c r="N80" s="55">
        <f t="shared" si="11"/>
        <v>5.7276270612545845</v>
      </c>
      <c r="O80" s="55">
        <f t="shared" si="11"/>
        <v>6.1496519265572118</v>
      </c>
      <c r="P80" s="55">
        <f t="shared" si="11"/>
        <v>6.5542733626478169</v>
      </c>
      <c r="Q80" s="55">
        <f t="shared" si="11"/>
        <v>6.9239762785080359</v>
      </c>
      <c r="R80" s="55">
        <f t="shared" si="11"/>
        <v>7.2308121248099351</v>
      </c>
      <c r="S80" s="55">
        <f t="shared" si="11"/>
        <v>7.4744795627906209</v>
      </c>
      <c r="T80" s="55">
        <f t="shared" si="11"/>
        <v>7.6507231827219497</v>
      </c>
      <c r="U80" s="55">
        <f t="shared" si="11"/>
        <v>7.7572127655074929</v>
      </c>
      <c r="V80" s="55">
        <f t="shared" si="11"/>
        <v>7.7691837448967815</v>
      </c>
      <c r="W80" s="55">
        <f t="shared" si="11"/>
        <v>7.7112229740374136</v>
      </c>
      <c r="X80" s="55">
        <f t="shared" si="11"/>
        <v>7.5977438281910796</v>
      </c>
      <c r="Y80" s="55">
        <f t="shared" si="11"/>
        <v>7.4738280222597879</v>
      </c>
      <c r="Z80" s="55">
        <f t="shared" si="11"/>
        <v>7.3314726269192789</v>
      </c>
      <c r="AA80" s="55">
        <f t="shared" si="11"/>
        <v>7.1637752713785483</v>
      </c>
      <c r="AB80" s="55">
        <f t="shared" si="11"/>
        <v>6.9787244830415016</v>
      </c>
      <c r="AC80" s="55">
        <f t="shared" si="11"/>
        <v>6.7869272191287759</v>
      </c>
      <c r="AD80" s="55">
        <f t="shared" si="11"/>
        <v>6.5903346407230137</v>
      </c>
      <c r="AE80" s="55">
        <f t="shared" si="11"/>
        <v>6.3980081519143566</v>
      </c>
      <c r="AF80" s="55">
        <f t="shared" si="11"/>
        <v>6.2107231576056261</v>
      </c>
      <c r="AG80" s="55">
        <f t="shared" si="11"/>
        <v>6.0283731535826419</v>
      </c>
      <c r="AH80" s="55">
        <f t="shared" si="11"/>
        <v>5.8508525822122106</v>
      </c>
      <c r="AI80" s="55">
        <f t="shared" si="11"/>
        <v>6.5977504111499989</v>
      </c>
      <c r="AJ80" s="55">
        <f t="shared" si="11"/>
        <v>6.4245818930034213</v>
      </c>
      <c r="AK80" s="55">
        <f t="shared" si="11"/>
        <v>6.2559037500584882</v>
      </c>
      <c r="AL80" s="55">
        <f t="shared" si="11"/>
        <v>6.0916013122038501</v>
      </c>
      <c r="AM80" s="55">
        <f t="shared" si="11"/>
        <v>5.9315627797921007</v>
      </c>
      <c r="AN80" s="55">
        <f t="shared" si="11"/>
        <v>5.775688800157698</v>
      </c>
      <c r="AO80" s="55">
        <f t="shared" si="11"/>
        <v>5.623853532555998</v>
      </c>
      <c r="AP80" s="55">
        <f t="shared" si="11"/>
        <v>5.4759633112523884</v>
      </c>
      <c r="AQ80" s="55">
        <f t="shared" si="11"/>
        <v>5.33191713509654</v>
      </c>
      <c r="AR80" s="55">
        <f t="shared" si="11"/>
        <v>5.1916165397742358</v>
      </c>
      <c r="AS80" s="55">
        <f t="shared" si="11"/>
        <v>5.0549738568264448</v>
      </c>
      <c r="AT80" s="55">
        <f t="shared" si="11"/>
        <v>4.9218705474554074</v>
      </c>
      <c r="AU80" s="55">
        <f t="shared" si="11"/>
        <v>4.7922403544582002</v>
      </c>
      <c r="AV80" s="55">
        <f t="shared" si="11"/>
        <v>4.6659860333004852</v>
      </c>
      <c r="AW80" s="55">
        <f t="shared" si="11"/>
        <v>4.5430135080532725</v>
      </c>
      <c r="AX80" s="55">
        <f t="shared" si="11"/>
        <v>0.29686457800504878</v>
      </c>
      <c r="AY80" s="55">
        <f t="shared" si="11"/>
        <v>0.29969405763293522</v>
      </c>
      <c r="AZ80" s="55">
        <f t="shared" si="11"/>
        <v>0.30394590993060838</v>
      </c>
      <c r="BA80" s="55">
        <f t="shared" si="11"/>
        <v>0.30378386293281517</v>
      </c>
      <c r="BB80" s="55">
        <f t="shared" si="11"/>
        <v>0.30517077019095051</v>
      </c>
      <c r="BC80" s="55">
        <f t="shared" si="11"/>
        <v>0.30515239137913974</v>
      </c>
      <c r="BD80" s="55">
        <f t="shared" si="11"/>
        <v>0.30385708843682407</v>
      </c>
    </row>
    <row r="81" spans="1:56" x14ac:dyDescent="0.3">
      <c r="A81" s="74"/>
      <c r="B81" s="15" t="s">
        <v>18</v>
      </c>
      <c r="C81" s="15"/>
      <c r="D81" s="14" t="s">
        <v>40</v>
      </c>
      <c r="E81" s="56">
        <f>+E80</f>
        <v>-0.58603999227053127</v>
      </c>
      <c r="F81" s="56">
        <f t="shared" ref="F81:BD81" si="12">+E81+F80</f>
        <v>-0.60841277451069353</v>
      </c>
      <c r="G81" s="56">
        <f t="shared" si="12"/>
        <v>0.14966311573939806</v>
      </c>
      <c r="H81" s="56">
        <f t="shared" si="12"/>
        <v>1.5179131104986228</v>
      </c>
      <c r="I81" s="56">
        <f t="shared" si="12"/>
        <v>3.6290414643032993</v>
      </c>
      <c r="J81" s="56">
        <f t="shared" si="12"/>
        <v>6.6007549559213778</v>
      </c>
      <c r="K81" s="56">
        <f t="shared" si="12"/>
        <v>10.20335200245723</v>
      </c>
      <c r="L81" s="56">
        <f t="shared" si="12"/>
        <v>14.306082466685336</v>
      </c>
      <c r="M81" s="56">
        <f t="shared" si="12"/>
        <v>19.599861251078902</v>
      </c>
      <c r="N81" s="56">
        <f t="shared" si="12"/>
        <v>25.327488312333486</v>
      </c>
      <c r="O81" s="56">
        <f t="shared" si="12"/>
        <v>31.477140238890698</v>
      </c>
      <c r="P81" s="56">
        <f t="shared" si="12"/>
        <v>38.031413601538517</v>
      </c>
      <c r="Q81" s="56">
        <f t="shared" si="12"/>
        <v>44.955389880046553</v>
      </c>
      <c r="R81" s="56">
        <f t="shared" si="12"/>
        <v>52.18620200485649</v>
      </c>
      <c r="S81" s="56">
        <f t="shared" si="12"/>
        <v>59.66068156764711</v>
      </c>
      <c r="T81" s="56">
        <f t="shared" si="12"/>
        <v>67.311404750369064</v>
      </c>
      <c r="U81" s="56">
        <f t="shared" si="12"/>
        <v>75.068617515876554</v>
      </c>
      <c r="V81" s="56">
        <f t="shared" si="12"/>
        <v>82.837801260773333</v>
      </c>
      <c r="W81" s="56">
        <f t="shared" si="12"/>
        <v>90.549024234810744</v>
      </c>
      <c r="X81" s="56">
        <f t="shared" si="12"/>
        <v>98.146768063001829</v>
      </c>
      <c r="Y81" s="56">
        <f t="shared" si="12"/>
        <v>105.62059608526161</v>
      </c>
      <c r="Z81" s="56">
        <f t="shared" si="12"/>
        <v>112.95206871218089</v>
      </c>
      <c r="AA81" s="56">
        <f t="shared" si="12"/>
        <v>120.11584398355944</v>
      </c>
      <c r="AB81" s="56">
        <f t="shared" si="12"/>
        <v>127.09456846660095</v>
      </c>
      <c r="AC81" s="56">
        <f t="shared" si="12"/>
        <v>133.88149568572973</v>
      </c>
      <c r="AD81" s="56">
        <f t="shared" si="12"/>
        <v>140.47183032645273</v>
      </c>
      <c r="AE81" s="56">
        <f t="shared" si="12"/>
        <v>146.86983847836709</v>
      </c>
      <c r="AF81" s="56">
        <f t="shared" si="12"/>
        <v>153.08056163597271</v>
      </c>
      <c r="AG81" s="56">
        <f t="shared" si="12"/>
        <v>159.10893478955535</v>
      </c>
      <c r="AH81" s="56">
        <f t="shared" si="12"/>
        <v>164.95978737176756</v>
      </c>
      <c r="AI81" s="56">
        <f t="shared" si="12"/>
        <v>171.55753778291756</v>
      </c>
      <c r="AJ81" s="56">
        <f t="shared" si="12"/>
        <v>177.98211967592098</v>
      </c>
      <c r="AK81" s="56">
        <f t="shared" si="12"/>
        <v>184.23802342597946</v>
      </c>
      <c r="AL81" s="56">
        <f t="shared" si="12"/>
        <v>190.32962473818333</v>
      </c>
      <c r="AM81" s="56">
        <f t="shared" si="12"/>
        <v>196.26118751797543</v>
      </c>
      <c r="AN81" s="56">
        <f t="shared" si="12"/>
        <v>202.03687631813312</v>
      </c>
      <c r="AO81" s="56">
        <f t="shared" si="12"/>
        <v>207.66072985068911</v>
      </c>
      <c r="AP81" s="56">
        <f t="shared" si="12"/>
        <v>213.13669316194151</v>
      </c>
      <c r="AQ81" s="56">
        <f t="shared" si="12"/>
        <v>218.46861029703805</v>
      </c>
      <c r="AR81" s="56">
        <f t="shared" si="12"/>
        <v>223.66022683681229</v>
      </c>
      <c r="AS81" s="56">
        <f t="shared" si="12"/>
        <v>228.71520069363874</v>
      </c>
      <c r="AT81" s="56">
        <f t="shared" si="12"/>
        <v>233.63707124109413</v>
      </c>
      <c r="AU81" s="56">
        <f t="shared" si="12"/>
        <v>238.42931159555232</v>
      </c>
      <c r="AV81" s="56">
        <f t="shared" si="12"/>
        <v>243.09529762885282</v>
      </c>
      <c r="AW81" s="56">
        <f t="shared" si="12"/>
        <v>247.63831113690608</v>
      </c>
      <c r="AX81" s="56">
        <f t="shared" si="12"/>
        <v>247.93517571491114</v>
      </c>
      <c r="AY81" s="56">
        <f t="shared" si="12"/>
        <v>248.23486977254407</v>
      </c>
      <c r="AZ81" s="56">
        <f t="shared" si="12"/>
        <v>248.53881568247468</v>
      </c>
      <c r="BA81" s="56">
        <f t="shared" si="12"/>
        <v>248.8425995454075</v>
      </c>
      <c r="BB81" s="56">
        <f t="shared" si="12"/>
        <v>249.14777031559845</v>
      </c>
      <c r="BC81" s="56">
        <f t="shared" si="12"/>
        <v>249.4529227069776</v>
      </c>
      <c r="BD81" s="56">
        <f t="shared" si="12"/>
        <v>249.75677979541442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46065.17905612351</v>
      </c>
      <c r="G88" s="43">
        <f>'Option 1'!G88*0.8</f>
        <v>92737.418225168905</v>
      </c>
      <c r="H88" s="43">
        <f>'Option 1'!H88*0.8</f>
        <v>145776.19663204593</v>
      </c>
      <c r="I88" s="43">
        <f>'Option 1'!I88*0.8</f>
        <v>203280.4512990253</v>
      </c>
      <c r="J88" s="43">
        <f>'Option 1'!J88*0.8</f>
        <v>271370.51107277378</v>
      </c>
      <c r="K88" s="43">
        <f>'Option 1'!K88*0.8</f>
        <v>327455.01740099164</v>
      </c>
      <c r="L88" s="43">
        <f>'Option 1'!L88*0.8</f>
        <v>377000.60191607801</v>
      </c>
      <c r="M88" s="43">
        <f>'Option 1'!M88*0.8</f>
        <v>441751.22240969562</v>
      </c>
      <c r="N88" s="43">
        <f>'Option 1'!N88*0.8</f>
        <v>483978.7701629721</v>
      </c>
      <c r="O88" s="43">
        <f>'Option 1'!O88*0.8</f>
        <v>527859.4516696604</v>
      </c>
      <c r="P88" s="43">
        <f>'Option 1'!P88*0.8</f>
        <v>572984.92499694356</v>
      </c>
      <c r="Q88" s="43">
        <f>'Option 1'!Q88*0.8</f>
        <v>617919.6470177779</v>
      </c>
      <c r="R88" s="43">
        <f>'Option 1'!R88*0.8</f>
        <v>660137.36139542912</v>
      </c>
      <c r="S88" s="43">
        <f>'Option 1'!S88*0.8</f>
        <v>699201.13928666117</v>
      </c>
      <c r="T88" s="43">
        <f>'Option 1'!T88*0.8</f>
        <v>734250.93495759915</v>
      </c>
      <c r="U88" s="43">
        <f>'Option 1'!U88*0.8</f>
        <v>764521.23454579897</v>
      </c>
      <c r="V88" s="43">
        <f>'Option 1'!V88*0.8</f>
        <v>787045.3437286854</v>
      </c>
      <c r="W88" s="43">
        <f>'Option 1'!W88*0.8</f>
        <v>803424.75675065781</v>
      </c>
      <c r="X88" s="43">
        <f>'Option 1'!X88*0.8</f>
        <v>814492.84860178607</v>
      </c>
      <c r="Y88" s="43">
        <f>'Option 1'!Y88*0.8</f>
        <v>824560.27624408901</v>
      </c>
      <c r="Z88" s="43">
        <f>'Option 1'!Z88*0.8</f>
        <v>832619.16142358468</v>
      </c>
      <c r="AA88" s="43">
        <f>'Option 1'!AA88*0.8</f>
        <v>837640.62180445308</v>
      </c>
      <c r="AB88" s="43">
        <f>'Option 1'!AB88*0.8</f>
        <v>840265.29564230016</v>
      </c>
      <c r="AC88" s="43">
        <f>'Option 1'!AC88*0.8</f>
        <v>841567.47513122915</v>
      </c>
      <c r="AD88" s="43">
        <f>'Option 1'!AD88*0.8</f>
        <v>841676.18736616429</v>
      </c>
      <c r="AE88" s="43">
        <f>'Option 1'!AE88*0.8</f>
        <v>841676.18736616429</v>
      </c>
      <c r="AF88" s="43">
        <f>'Option 1'!AF88*0.8</f>
        <v>841676.18736616429</v>
      </c>
      <c r="AG88" s="43">
        <f>'Option 1'!AG88*0.8</f>
        <v>841676.18736616429</v>
      </c>
      <c r="AH88" s="43">
        <f>'Option 1'!AH88*0.8</f>
        <v>841676.18736616429</v>
      </c>
      <c r="AI88" s="43">
        <f>'Option 1'!AI88*0.8</f>
        <v>841676.18736616429</v>
      </c>
      <c r="AJ88" s="43">
        <f>'Option 1'!AJ88*0.8</f>
        <v>841676.18736616429</v>
      </c>
      <c r="AK88" s="43">
        <f>'Option 1'!AK88*0.8</f>
        <v>841676.18736616429</v>
      </c>
      <c r="AL88" s="43">
        <f>'Option 1'!AL88*0.8</f>
        <v>841676.18736616429</v>
      </c>
      <c r="AM88" s="43">
        <f>'Option 1'!AM88*0.8</f>
        <v>841676.18736616429</v>
      </c>
      <c r="AN88" s="43">
        <f>'Option 1'!AN88*0.8</f>
        <v>841676.18736616429</v>
      </c>
      <c r="AO88" s="43">
        <f>'Option 1'!AO88*0.8</f>
        <v>841676.18736616429</v>
      </c>
      <c r="AP88" s="43">
        <f>'Option 1'!AP88*0.8</f>
        <v>841676.18736616429</v>
      </c>
      <c r="AQ88" s="43">
        <f>'Option 1'!AQ88*0.8</f>
        <v>841676.18736616429</v>
      </c>
      <c r="AR88" s="43">
        <f>'Option 1'!AR88*0.8</f>
        <v>841676.18736616429</v>
      </c>
      <c r="AS88" s="43">
        <f>'Option 1'!AS88*0.8</f>
        <v>841676.18736616429</v>
      </c>
      <c r="AT88" s="43">
        <f>'Option 1'!AT88*0.8</f>
        <v>841676.18736616429</v>
      </c>
      <c r="AU88" s="43">
        <f>'Option 1'!AU88*0.8</f>
        <v>841676.18736616429</v>
      </c>
      <c r="AV88" s="43">
        <f>'Option 1'!AV88*0.8</f>
        <v>841676.18736616429</v>
      </c>
      <c r="AW88" s="43">
        <f>'Option 1'!AW88*0.8</f>
        <v>841676.18736616429</v>
      </c>
      <c r="AX88" s="43"/>
      <c r="AY88" s="43"/>
      <c r="AZ88" s="43"/>
      <c r="BA88" s="43"/>
      <c r="BB88" s="43"/>
      <c r="BC88" s="43"/>
      <c r="BD88" s="43"/>
    </row>
    <row r="89" spans="1:56" x14ac:dyDescent="0.3">
      <c r="A89" s="172"/>
      <c r="B89" s="4" t="s">
        <v>214</v>
      </c>
      <c r="D89" s="4" t="s">
        <v>88</v>
      </c>
      <c r="E89" s="43">
        <f>'Option 1'!E89*0.8</f>
        <v>0</v>
      </c>
      <c r="F89" s="43">
        <f>'Option 1'!F89*0.8</f>
        <v>403478.60030000098</v>
      </c>
      <c r="G89" s="43">
        <f>'Option 1'!G89*0.8</f>
        <v>812273.81515166652</v>
      </c>
      <c r="H89" s="43">
        <f>'Option 1'!H89*0.8</f>
        <v>1276832.7452057314</v>
      </c>
      <c r="I89" s="43">
        <f>'Option 1'!I89*0.8</f>
        <v>1780504.2615099752</v>
      </c>
      <c r="J89" s="43">
        <f>'Option 1'!J89*0.8</f>
        <v>2376895.5068092081</v>
      </c>
      <c r="K89" s="43">
        <f>'Option 1'!K89*0.8</f>
        <v>2868131.5081029097</v>
      </c>
      <c r="L89" s="43">
        <f>'Option 1'!L89*0.8</f>
        <v>3302094.2667250191</v>
      </c>
      <c r="M89" s="43">
        <f>'Option 1'!M89*0.8</f>
        <v>3869235.5678703543</v>
      </c>
      <c r="N89" s="43">
        <f>'Option 1'!N89*0.8</f>
        <v>4239100.569237791</v>
      </c>
      <c r="O89" s="43">
        <f>'Option 1'!O89*0.8</f>
        <v>4623445.1150274985</v>
      </c>
      <c r="P89" s="43">
        <f>'Option 1'!P89*0.8</f>
        <v>5018692.6058147866</v>
      </c>
      <c r="Q89" s="43">
        <f>'Option 1'!Q89*0.8</f>
        <v>5412269.3586740717</v>
      </c>
      <c r="R89" s="43">
        <f>'Option 1'!R89*0.8</f>
        <v>5782048.2333752178</v>
      </c>
      <c r="S89" s="43">
        <f>'Option 1'!S89*0.8</f>
        <v>6124202.2682151748</v>
      </c>
      <c r="T89" s="43">
        <f>'Option 1'!T89*0.8</f>
        <v>6431198.4119312819</v>
      </c>
      <c r="U89" s="43">
        <f>'Option 1'!U89*0.8</f>
        <v>6696331.6504740296</v>
      </c>
      <c r="V89" s="43">
        <f>'Option 1'!V89*0.8</f>
        <v>6893617.1275187433</v>
      </c>
      <c r="W89" s="43">
        <f>'Option 1'!W89*0.8</f>
        <v>7037082.0754287094</v>
      </c>
      <c r="X89" s="43">
        <f>'Option 1'!X89*0.8</f>
        <v>7134025.9274239512</v>
      </c>
      <c r="Y89" s="43">
        <f>'Option 1'!Y89*0.8</f>
        <v>7222205.0923413578</v>
      </c>
      <c r="Z89" s="43">
        <f>'Option 1'!Z89*0.8</f>
        <v>7292791.7043750025</v>
      </c>
      <c r="AA89" s="43">
        <f>'Option 1'!AA89*0.8</f>
        <v>7336773.9211014453</v>
      </c>
      <c r="AB89" s="43">
        <f>'Option 1'!AB89*0.8</f>
        <v>7359763.0403500497</v>
      </c>
      <c r="AC89" s="43">
        <f>'Option 1'!AC89*0.8</f>
        <v>7371168.6313892724</v>
      </c>
      <c r="AD89" s="43">
        <f>'Option 1'!AD89*0.8</f>
        <v>7372120.8244370557</v>
      </c>
      <c r="AE89" s="43">
        <f>'Option 1'!AE89*0.8</f>
        <v>7372120.8244370557</v>
      </c>
      <c r="AF89" s="43">
        <f>'Option 1'!AF89*0.8</f>
        <v>7372120.8244370557</v>
      </c>
      <c r="AG89" s="43">
        <f>'Option 1'!AG89*0.8</f>
        <v>7372120.8244370557</v>
      </c>
      <c r="AH89" s="43">
        <f>'Option 1'!AH89*0.8</f>
        <v>7372120.8244370557</v>
      </c>
      <c r="AI89" s="43">
        <f>'Option 1'!AI89*0.8</f>
        <v>7372120.8244370557</v>
      </c>
      <c r="AJ89" s="43">
        <f>'Option 1'!AJ89*0.8</f>
        <v>7372120.8244370557</v>
      </c>
      <c r="AK89" s="43">
        <f>'Option 1'!AK89*0.8</f>
        <v>7372120.8244370557</v>
      </c>
      <c r="AL89" s="43">
        <f>'Option 1'!AL89*0.8</f>
        <v>7372120.8244370557</v>
      </c>
      <c r="AM89" s="43">
        <f>'Option 1'!AM89*0.8</f>
        <v>7372120.8244370557</v>
      </c>
      <c r="AN89" s="43">
        <f>'Option 1'!AN89*0.8</f>
        <v>7372120.8244370557</v>
      </c>
      <c r="AO89" s="43">
        <f>'Option 1'!AO89*0.8</f>
        <v>7372120.8244370557</v>
      </c>
      <c r="AP89" s="43">
        <f>'Option 1'!AP89*0.8</f>
        <v>7372120.8244370557</v>
      </c>
      <c r="AQ89" s="43">
        <f>'Option 1'!AQ89*0.8</f>
        <v>7372120.8244370557</v>
      </c>
      <c r="AR89" s="43">
        <f>'Option 1'!AR89*0.8</f>
        <v>7372120.8244370557</v>
      </c>
      <c r="AS89" s="43">
        <f>'Option 1'!AS89*0.8</f>
        <v>7372120.8244370557</v>
      </c>
      <c r="AT89" s="43">
        <f>'Option 1'!AT89*0.8</f>
        <v>7372120.8244370557</v>
      </c>
      <c r="AU89" s="43">
        <f>'Option 1'!AU89*0.8</f>
        <v>7372120.8244370557</v>
      </c>
      <c r="AV89" s="43">
        <f>'Option 1'!AV89*0.8</f>
        <v>7372120.8244370557</v>
      </c>
      <c r="AW89" s="43">
        <f>'Option 1'!AW89*0.8</f>
        <v>7372120.8244370557</v>
      </c>
      <c r="AX89" s="43"/>
      <c r="AY89" s="43"/>
      <c r="AZ89" s="43"/>
      <c r="BA89" s="43"/>
      <c r="BB89" s="43"/>
      <c r="BC89" s="43"/>
      <c r="BD89" s="43"/>
    </row>
    <row r="90" spans="1:56" ht="16.5" x14ac:dyDescent="0.3">
      <c r="A90" s="172"/>
      <c r="B90" s="4" t="s">
        <v>331</v>
      </c>
      <c r="D90" s="4" t="s">
        <v>89</v>
      </c>
      <c r="E90" s="43">
        <f>'Option 1'!E90*0.8</f>
        <v>0</v>
      </c>
      <c r="F90" s="43">
        <f>'Option 1'!F90*0.8</f>
        <v>2.2035009062778315</v>
      </c>
      <c r="G90" s="43">
        <f>'Option 1'!G90*0.8</f>
        <v>3.9562901847555807</v>
      </c>
      <c r="H90" s="43">
        <f>'Option 1'!H90*0.8</f>
        <v>5.2314433461090992</v>
      </c>
      <c r="I90" s="43">
        <f>'Option 1'!I90*0.8</f>
        <v>7.4017516646161967</v>
      </c>
      <c r="J90" s="43">
        <f>'Option 1'!J90*0.8</f>
        <v>9.6761264052357152</v>
      </c>
      <c r="K90" s="43">
        <f>'Option 1'!K90*0.8</f>
        <v>11.057478360495331</v>
      </c>
      <c r="L90" s="43">
        <f>'Option 1'!L90*0.8</f>
        <v>12.833627680365518</v>
      </c>
      <c r="M90" s="43">
        <f>'Option 1'!M90*0.8</f>
        <v>14.710118850536034</v>
      </c>
      <c r="N90" s="43">
        <f>'Option 1'!N90*0.8</f>
        <v>15.960904366847547</v>
      </c>
      <c r="O90" s="43">
        <f>'Option 1'!O90*0.8</f>
        <v>17.264966540472052</v>
      </c>
      <c r="P90" s="43">
        <f>'Option 1'!P90*0.8</f>
        <v>18.610715747629829</v>
      </c>
      <c r="Q90" s="43">
        <f>'Option 1'!Q90*0.8</f>
        <v>19.940326477620914</v>
      </c>
      <c r="R90" s="43">
        <f>'Option 1'!R90*0.8</f>
        <v>21.117783049282416</v>
      </c>
      <c r="S90" s="43">
        <f>'Option 1'!S90*0.8</f>
        <v>22.153917399372308</v>
      </c>
      <c r="T90" s="43">
        <f>'Option 1'!T90*0.8</f>
        <v>23.122236264442357</v>
      </c>
      <c r="U90" s="43">
        <f>'Option 1'!U90*0.8</f>
        <v>24.000871030539816</v>
      </c>
      <c r="V90" s="43">
        <f>'Option 1'!V90*0.8</f>
        <v>24.65757046421885</v>
      </c>
      <c r="W90" s="43">
        <f>'Option 1'!W90*0.8</f>
        <v>25.076176348849977</v>
      </c>
      <c r="X90" s="43">
        <f>'Option 1'!X90*0.8</f>
        <v>25.293630290900996</v>
      </c>
      <c r="Y90" s="43">
        <f>'Option 1'!Y90*0.8</f>
        <v>25.486972560544942</v>
      </c>
      <c r="Z90" s="43">
        <f>'Option 1'!Z90*0.8</f>
        <v>25.635204291484058</v>
      </c>
      <c r="AA90" s="43">
        <f>'Option 1'!AA90*0.8</f>
        <v>25.74384366774645</v>
      </c>
      <c r="AB90" s="43">
        <f>'Option 1'!AB90*0.8</f>
        <v>25.82125487331157</v>
      </c>
      <c r="AC90" s="43">
        <f>'Option 1'!AC90*0.8</f>
        <v>25.872336134797873</v>
      </c>
      <c r="AD90" s="43">
        <f>'Option 1'!AD90*0.8</f>
        <v>25.878452620263658</v>
      </c>
      <c r="AE90" s="43">
        <f>'Option 1'!AE90*0.8</f>
        <v>25.878452620263658</v>
      </c>
      <c r="AF90" s="43">
        <f>'Option 1'!AF90*0.8</f>
        <v>25.878452620263658</v>
      </c>
      <c r="AG90" s="43">
        <f>'Option 1'!AG90*0.8</f>
        <v>25.878452620263658</v>
      </c>
      <c r="AH90" s="43">
        <f>'Option 1'!AH90*0.8</f>
        <v>25.878452620263658</v>
      </c>
      <c r="AI90" s="43">
        <f>'Option 1'!AI90*0.8</f>
        <v>25.878452620263658</v>
      </c>
      <c r="AJ90" s="43">
        <f>'Option 1'!AJ90*0.8</f>
        <v>25.878452620263658</v>
      </c>
      <c r="AK90" s="43">
        <f>'Option 1'!AK90*0.8</f>
        <v>25.878452620263658</v>
      </c>
      <c r="AL90" s="43">
        <f>'Option 1'!AL90*0.8</f>
        <v>25.878452620263658</v>
      </c>
      <c r="AM90" s="43">
        <f>'Option 1'!AM90*0.8</f>
        <v>25.878452620263658</v>
      </c>
      <c r="AN90" s="43">
        <f>'Option 1'!AN90*0.8</f>
        <v>25.878452620263658</v>
      </c>
      <c r="AO90" s="43">
        <f>'Option 1'!AO90*0.8</f>
        <v>25.878452620263658</v>
      </c>
      <c r="AP90" s="43">
        <f>'Option 1'!AP90*0.8</f>
        <v>25.878452620263658</v>
      </c>
      <c r="AQ90" s="43">
        <f>'Option 1'!AQ90*0.8</f>
        <v>25.878452620263658</v>
      </c>
      <c r="AR90" s="43">
        <f>'Option 1'!AR90*0.8</f>
        <v>25.878452620263658</v>
      </c>
      <c r="AS90" s="43">
        <f>'Option 1'!AS90*0.8</f>
        <v>25.878452620263658</v>
      </c>
      <c r="AT90" s="43">
        <f>'Option 1'!AT90*0.8</f>
        <v>25.878452620263658</v>
      </c>
      <c r="AU90" s="43">
        <f>'Option 1'!AU90*0.8</f>
        <v>25.878452620263658</v>
      </c>
      <c r="AV90" s="43">
        <f>'Option 1'!AV90*0.8</f>
        <v>25.878452620263658</v>
      </c>
      <c r="AW90" s="43">
        <f>'Option 1'!AW90*0.8</f>
        <v>25.878452620263658</v>
      </c>
      <c r="AX90" s="37"/>
      <c r="AY90" s="37"/>
      <c r="AZ90" s="37"/>
      <c r="BA90" s="37"/>
      <c r="BB90" s="37"/>
      <c r="BC90" s="37"/>
      <c r="BD90" s="37"/>
    </row>
    <row r="91" spans="1:56" ht="16.5" x14ac:dyDescent="0.3">
      <c r="A91" s="172"/>
      <c r="B91" s="4" t="s">
        <v>332</v>
      </c>
      <c r="D91" s="4" t="s">
        <v>42</v>
      </c>
      <c r="E91" s="43">
        <f>'Option 1'!E91*0.8</f>
        <v>0</v>
      </c>
      <c r="F91" s="43">
        <f>'Option 1'!F91*0.8</f>
        <v>5.5905854866492808E-5</v>
      </c>
      <c r="G91" s="43">
        <f>'Option 1'!G91*0.8</f>
        <v>1.0601693287865931E-4</v>
      </c>
      <c r="H91" s="43">
        <f>'Option 1'!H91*0.8</f>
        <v>1.3643102111232587E-4</v>
      </c>
      <c r="I91" s="43">
        <f>'Option 1'!I91*0.8</f>
        <v>1.8452869273907299E-4</v>
      </c>
      <c r="J91" s="43">
        <f>'Option 1'!J91*0.8</f>
        <v>2.2134641320114526E-4</v>
      </c>
      <c r="K91" s="43">
        <f>'Option 1'!K91*0.8</f>
        <v>2.620178189282481E-4</v>
      </c>
      <c r="L91" s="43">
        <f>'Option 1'!L91*0.8</f>
        <v>3.1984633612150589E-4</v>
      </c>
      <c r="M91" s="43">
        <f>'Option 1'!M91*0.8</f>
        <v>3.8986940740407309E-4</v>
      </c>
      <c r="N91" s="43">
        <f>'Option 1'!N91*0.8</f>
        <v>4.2376631801650924E-4</v>
      </c>
      <c r="O91" s="43">
        <f>'Option 1'!O91*0.8</f>
        <v>4.5904990436243108E-4</v>
      </c>
      <c r="P91" s="43">
        <f>'Option 1'!P91*0.8</f>
        <v>4.9524390665675101E-4</v>
      </c>
      <c r="Q91" s="43">
        <f>'Option 1'!Q91*0.8</f>
        <v>5.2988141935662631E-4</v>
      </c>
      <c r="R91" s="43">
        <f>'Option 1'!R91*0.8</f>
        <v>5.6036885314525691E-4</v>
      </c>
      <c r="S91" s="43">
        <f>'Option 1'!S91*0.8</f>
        <v>5.8729690205545514E-4</v>
      </c>
      <c r="T91" s="43">
        <f>'Option 1'!T91*0.8</f>
        <v>6.1165675956371349E-4</v>
      </c>
      <c r="U91" s="43">
        <f>'Option 1'!U91*0.8</f>
        <v>6.3518821631855168E-4</v>
      </c>
      <c r="V91" s="43">
        <f>'Option 1'!V91*0.8</f>
        <v>6.5470015740723734E-4</v>
      </c>
      <c r="W91" s="43">
        <f>'Option 1'!W91*0.8</f>
        <v>6.7103550559036412E-4</v>
      </c>
      <c r="X91" s="43">
        <f>'Option 1'!X91*0.8</f>
        <v>6.8493493365815339E-4</v>
      </c>
      <c r="Y91" s="43">
        <f>'Option 1'!Y91*0.8</f>
        <v>6.9737557728727438E-4</v>
      </c>
      <c r="Z91" s="43">
        <f>'Option 1'!Z91*0.8</f>
        <v>7.0805941610499804E-4</v>
      </c>
      <c r="AA91" s="43">
        <f>'Option 1'!AA91*0.8</f>
        <v>7.1500586714244704E-4</v>
      </c>
      <c r="AB91" s="43">
        <f>'Option 1'!AB91*0.8</f>
        <v>7.194260080463442E-4</v>
      </c>
      <c r="AC91" s="43">
        <f>'Option 1'!AC91*0.8</f>
        <v>7.2182700579229619E-4</v>
      </c>
      <c r="AD91" s="43">
        <f>'Option 1'!AD91*0.8</f>
        <v>7.2205571417783849E-4</v>
      </c>
      <c r="AE91" s="43">
        <f>'Option 1'!AE91*0.8</f>
        <v>7.2205571417783849E-4</v>
      </c>
      <c r="AF91" s="43">
        <f>'Option 1'!AF91*0.8</f>
        <v>7.2205571417783849E-4</v>
      </c>
      <c r="AG91" s="43">
        <f>'Option 1'!AG91*0.8</f>
        <v>7.2205571417783849E-4</v>
      </c>
      <c r="AH91" s="43">
        <f>'Option 1'!AH91*0.8</f>
        <v>7.2205571417783849E-4</v>
      </c>
      <c r="AI91" s="43">
        <f>'Option 1'!AI91*0.8</f>
        <v>7.2205571417783849E-4</v>
      </c>
      <c r="AJ91" s="43">
        <f>'Option 1'!AJ91*0.8</f>
        <v>7.2205571417783849E-4</v>
      </c>
      <c r="AK91" s="43">
        <f>'Option 1'!AK91*0.8</f>
        <v>7.2205571417783849E-4</v>
      </c>
      <c r="AL91" s="43">
        <f>'Option 1'!AL91*0.8</f>
        <v>7.2205571417783849E-4</v>
      </c>
      <c r="AM91" s="43">
        <f>'Option 1'!AM91*0.8</f>
        <v>7.2205571417783849E-4</v>
      </c>
      <c r="AN91" s="43">
        <f>'Option 1'!AN91*0.8</f>
        <v>7.2205571417783849E-4</v>
      </c>
      <c r="AO91" s="43">
        <f>'Option 1'!AO91*0.8</f>
        <v>7.2205571417783849E-4</v>
      </c>
      <c r="AP91" s="43">
        <f>'Option 1'!AP91*0.8</f>
        <v>7.2205571417783849E-4</v>
      </c>
      <c r="AQ91" s="43">
        <f>'Option 1'!AQ91*0.8</f>
        <v>7.2205571417783849E-4</v>
      </c>
      <c r="AR91" s="43">
        <f>'Option 1'!AR91*0.8</f>
        <v>7.2205571417783849E-4</v>
      </c>
      <c r="AS91" s="43">
        <f>'Option 1'!AS91*0.8</f>
        <v>7.2205571417783849E-4</v>
      </c>
      <c r="AT91" s="43">
        <f>'Option 1'!AT91*0.8</f>
        <v>7.2205571417783849E-4</v>
      </c>
      <c r="AU91" s="43">
        <f>'Option 1'!AU91*0.8</f>
        <v>7.2205571417783849E-4</v>
      </c>
      <c r="AV91" s="43">
        <f>'Option 1'!AV91*0.8</f>
        <v>7.2205571417783849E-4</v>
      </c>
      <c r="AW91" s="43">
        <f>'Option 1'!AW91*0.8</f>
        <v>7.2205571417783849E-4</v>
      </c>
      <c r="AX91" s="35"/>
      <c r="AY91" s="35"/>
      <c r="AZ91" s="35"/>
      <c r="BA91" s="35"/>
      <c r="BB91" s="35"/>
      <c r="BC91" s="35"/>
      <c r="BD91" s="35"/>
    </row>
    <row r="92" spans="1:56" ht="16.5" x14ac:dyDescent="0.3">
      <c r="A92" s="172"/>
      <c r="B92" s="4" t="s">
        <v>333</v>
      </c>
      <c r="D92" s="4" t="s">
        <v>42</v>
      </c>
      <c r="E92" s="43">
        <f>'Option 1'!E92*0.8</f>
        <v>0</v>
      </c>
      <c r="F92" s="43">
        <f>'Option 1'!F92*0.8</f>
        <v>5.5928307424156813E-4</v>
      </c>
      <c r="G92" s="43">
        <f>'Option 1'!G92*0.8</f>
        <v>1.0604137514628532E-3</v>
      </c>
      <c r="H92" s="43">
        <f>'Option 1'!H92*0.8</f>
        <v>1.3645128629070386E-3</v>
      </c>
      <c r="I92" s="43">
        <f>'Option 1'!I92*0.8</f>
        <v>1.8455817189886297E-3</v>
      </c>
      <c r="J92" s="43">
        <f>'Option 1'!J92*0.8</f>
        <v>2.2138742625807339E-3</v>
      </c>
      <c r="K92" s="43">
        <f>'Option 1'!K92*0.8</f>
        <v>2.6207106534170636E-3</v>
      </c>
      <c r="L92" s="43">
        <f>'Option 1'!L92*0.8</f>
        <v>3.1992019113774857E-3</v>
      </c>
      <c r="M92" s="43">
        <f>'Option 1'!M92*0.8</f>
        <v>3.8995430234710542E-3</v>
      </c>
      <c r="N92" s="43">
        <f>'Option 1'!N92*0.8</f>
        <v>4.2385912952579109E-3</v>
      </c>
      <c r="O92" s="43">
        <f>'Option 1'!O92*0.8</f>
        <v>4.5914928693976294E-3</v>
      </c>
      <c r="P92" s="43">
        <f>'Option 1'!P92*0.8</f>
        <v>4.9534878706039374E-3</v>
      </c>
      <c r="Q92" s="43">
        <f>'Option 1'!Q92*0.8</f>
        <v>5.2999176564600629E-3</v>
      </c>
      <c r="R92" s="43">
        <f>'Option 1'!R92*0.8</f>
        <v>5.6048439387065422E-3</v>
      </c>
      <c r="S92" s="43">
        <f>'Option 1'!S92*0.8</f>
        <v>5.874183732171692E-3</v>
      </c>
      <c r="T92" s="43">
        <f>'Option 1'!T92*0.8</f>
        <v>6.1178466354925654E-3</v>
      </c>
      <c r="U92" s="43">
        <f>'Option 1'!U92*0.8</f>
        <v>6.3532321292958521E-3</v>
      </c>
      <c r="V92" s="43">
        <f>'Option 1'!V92*0.8</f>
        <v>6.5484012807896343E-3</v>
      </c>
      <c r="W92" s="43">
        <f>'Option 1'!W92*0.8</f>
        <v>6.7117827288200108E-3</v>
      </c>
      <c r="X92" s="43">
        <f>'Option 1'!X92*0.8</f>
        <v>6.8508053036389696E-3</v>
      </c>
      <c r="Y92" s="43">
        <f>'Option 1'!Y92*0.8</f>
        <v>6.9752325599442503E-3</v>
      </c>
      <c r="Z92" s="43">
        <f>'Option 1'!Z92*0.8</f>
        <v>7.0820802252957327E-3</v>
      </c>
      <c r="AA92" s="43">
        <f>'Option 1'!AA92*0.8</f>
        <v>7.1515512301692195E-3</v>
      </c>
      <c r="AB92" s="43">
        <f>'Option 1'!AB92*0.8</f>
        <v>7.1957567717645908E-3</v>
      </c>
      <c r="AC92" s="43">
        <f>'Option 1'!AC92*0.8</f>
        <v>7.2197689940074325E-3</v>
      </c>
      <c r="AD92" s="43">
        <f>'Option 1'!AD92*0.8</f>
        <v>7.2220562916909484E-3</v>
      </c>
      <c r="AE92" s="43">
        <f>'Option 1'!AE92*0.8</f>
        <v>7.2220562916909484E-3</v>
      </c>
      <c r="AF92" s="43">
        <f>'Option 1'!AF92*0.8</f>
        <v>7.2220562916909484E-3</v>
      </c>
      <c r="AG92" s="43">
        <f>'Option 1'!AG92*0.8</f>
        <v>7.2220562916909484E-3</v>
      </c>
      <c r="AH92" s="43">
        <f>'Option 1'!AH92*0.8</f>
        <v>7.2220562916909484E-3</v>
      </c>
      <c r="AI92" s="43">
        <f>'Option 1'!AI92*0.8</f>
        <v>7.2220562916909484E-3</v>
      </c>
      <c r="AJ92" s="43">
        <f>'Option 1'!AJ92*0.8</f>
        <v>7.2220562916909484E-3</v>
      </c>
      <c r="AK92" s="43">
        <f>'Option 1'!AK92*0.8</f>
        <v>7.2220562916909484E-3</v>
      </c>
      <c r="AL92" s="43">
        <f>'Option 1'!AL92*0.8</f>
        <v>7.2220562916909484E-3</v>
      </c>
      <c r="AM92" s="43">
        <f>'Option 1'!AM92*0.8</f>
        <v>7.2220562916909484E-3</v>
      </c>
      <c r="AN92" s="43">
        <f>'Option 1'!AN92*0.8</f>
        <v>7.2220562916909484E-3</v>
      </c>
      <c r="AO92" s="43">
        <f>'Option 1'!AO92*0.8</f>
        <v>7.2220562916909484E-3</v>
      </c>
      <c r="AP92" s="43">
        <f>'Option 1'!AP92*0.8</f>
        <v>7.2220562916909484E-3</v>
      </c>
      <c r="AQ92" s="43">
        <f>'Option 1'!AQ92*0.8</f>
        <v>7.2220562916909484E-3</v>
      </c>
      <c r="AR92" s="43">
        <f>'Option 1'!AR92*0.8</f>
        <v>7.2220562916909484E-3</v>
      </c>
      <c r="AS92" s="43">
        <f>'Option 1'!AS92*0.8</f>
        <v>7.2220562916909484E-3</v>
      </c>
      <c r="AT92" s="43">
        <f>'Option 1'!AT92*0.8</f>
        <v>7.2220562916909484E-3</v>
      </c>
      <c r="AU92" s="43">
        <f>'Option 1'!AU92*0.8</f>
        <v>7.2220562916909484E-3</v>
      </c>
      <c r="AV92" s="43">
        <f>'Option 1'!AV92*0.8</f>
        <v>7.2220562916909484E-3</v>
      </c>
      <c r="AW92" s="43">
        <f>'Option 1'!AW92*0.8</f>
        <v>7.2220562916909484E-3</v>
      </c>
      <c r="AX92" s="35"/>
      <c r="AY92" s="35"/>
      <c r="AZ92" s="35"/>
      <c r="BA92" s="35"/>
      <c r="BB92" s="35"/>
      <c r="BC92" s="35"/>
      <c r="BD92" s="35"/>
    </row>
    <row r="93" spans="1:56" x14ac:dyDescent="0.3">
      <c r="A93" s="172"/>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403</v>
      </c>
    </row>
    <row r="2" spans="2:36" ht="15" customHeight="1" x14ac:dyDescent="0.3">
      <c r="B2" s="147"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132kV Transformer delivers a cost effective reduction in the risk of condition based failure.  This CBA specifically relates to West Midlands.</v>
      </c>
      <c r="C2" s="148"/>
      <c r="D2" s="148"/>
      <c r="E2" s="148"/>
      <c r="F2" s="149"/>
      <c r="G2" s="25" t="s">
        <v>400</v>
      </c>
      <c r="Z2" s="26" t="s">
        <v>80</v>
      </c>
      <c r="AJ2" s="22" t="s">
        <v>401</v>
      </c>
    </row>
    <row r="3" spans="2:36" ht="24.75" customHeight="1" x14ac:dyDescent="0.3">
      <c r="B3" s="150"/>
      <c r="C3" s="151"/>
      <c r="D3" s="151"/>
      <c r="E3" s="151"/>
      <c r="F3" s="152"/>
      <c r="G3" s="18" t="s">
        <v>380</v>
      </c>
      <c r="AJ3" s="22" t="s">
        <v>402</v>
      </c>
    </row>
    <row r="4" spans="2:36" ht="18" customHeight="1" x14ac:dyDescent="0.3">
      <c r="B4" s="25" t="s">
        <v>79</v>
      </c>
      <c r="C4" s="27"/>
      <c r="D4" s="27"/>
      <c r="E4" s="27"/>
      <c r="F4" s="27"/>
      <c r="AJ4" s="22" t="s">
        <v>342</v>
      </c>
    </row>
    <row r="5" spans="2:36" ht="96" customHeight="1" x14ac:dyDescent="0.3">
      <c r="B5" s="144" t="s">
        <v>404</v>
      </c>
      <c r="C5" s="145"/>
      <c r="D5" s="145"/>
      <c r="E5" s="145"/>
      <c r="F5" s="146"/>
      <c r="AJ5" s="22" t="s">
        <v>367</v>
      </c>
    </row>
    <row r="6" spans="2:36" ht="13.5" customHeight="1" x14ac:dyDescent="0.3">
      <c r="B6" s="27"/>
      <c r="C6" s="27"/>
      <c r="D6" s="27"/>
      <c r="E6" s="27"/>
      <c r="F6" s="27"/>
      <c r="AJ6" s="22" t="s">
        <v>368</v>
      </c>
    </row>
    <row r="7" spans="2:36" x14ac:dyDescent="0.3">
      <c r="B7" s="25" t="s">
        <v>50</v>
      </c>
      <c r="AJ7" s="22" t="s">
        <v>369</v>
      </c>
    </row>
    <row r="8" spans="2:36" x14ac:dyDescent="0.3">
      <c r="B8" s="155" t="s">
        <v>27</v>
      </c>
      <c r="C8" s="156"/>
      <c r="D8" s="153" t="s">
        <v>30</v>
      </c>
      <c r="E8" s="153"/>
      <c r="F8" s="153"/>
      <c r="AJ8" s="22" t="s">
        <v>370</v>
      </c>
    </row>
    <row r="9" spans="2:36" ht="22.5" customHeight="1" x14ac:dyDescent="0.3">
      <c r="B9" s="157" t="s">
        <v>303</v>
      </c>
      <c r="C9" s="158"/>
      <c r="D9" s="154" t="str">
        <f>'Baseline scenario'!$C$1</f>
        <v>No intervention</v>
      </c>
      <c r="E9" s="154"/>
      <c r="F9" s="154"/>
      <c r="AJ9" s="22" t="s">
        <v>371</v>
      </c>
    </row>
    <row r="10" spans="2:36" ht="22.5" customHeight="1" x14ac:dyDescent="0.3">
      <c r="B10" s="142" t="s">
        <v>226</v>
      </c>
      <c r="C10" s="143"/>
      <c r="D10" s="144" t="str">
        <f>'Option 1'!$C$1</f>
        <v>Asset Replacement Programme</v>
      </c>
      <c r="E10" s="145"/>
      <c r="F10" s="146"/>
      <c r="AJ10" s="22" t="s">
        <v>372</v>
      </c>
    </row>
    <row r="11" spans="2:36" ht="22.5" customHeight="1" x14ac:dyDescent="0.3">
      <c r="B11" s="142" t="s">
        <v>346</v>
      </c>
      <c r="C11" s="143"/>
      <c r="D11" s="144" t="str">
        <f>'Option 1(i)'!$C$1</f>
        <v>Sensitivity Analysis of Option 1 - Asset Replacement Programme Delivered With 10% Increased Costs</v>
      </c>
      <c r="E11" s="145"/>
      <c r="F11" s="146"/>
      <c r="AJ11" s="22" t="s">
        <v>373</v>
      </c>
    </row>
    <row r="12" spans="2:36" ht="22.5" customHeight="1" x14ac:dyDescent="0.3">
      <c r="B12" s="142" t="s">
        <v>347</v>
      </c>
      <c r="C12" s="143"/>
      <c r="D12" s="144" t="str">
        <f>'Option 1(ii)'!$C$1</f>
        <v>Sensitivity Analysis of Option 1 - Asset Replacement Programme Achieving 20% Lower Benefits</v>
      </c>
      <c r="E12" s="145"/>
      <c r="F12" s="146"/>
      <c r="AJ12" s="22" t="s">
        <v>374</v>
      </c>
    </row>
    <row r="13" spans="2:36" ht="22.5" customHeight="1" x14ac:dyDescent="0.3">
      <c r="B13" s="142"/>
      <c r="C13" s="143"/>
      <c r="D13" s="144"/>
      <c r="E13" s="145"/>
      <c r="F13" s="146"/>
      <c r="AJ13" s="22" t="s">
        <v>375</v>
      </c>
    </row>
    <row r="14" spans="2:36" ht="22.5" customHeight="1" x14ac:dyDescent="0.3">
      <c r="B14" s="142"/>
      <c r="C14" s="143"/>
      <c r="D14" s="144"/>
      <c r="E14" s="145"/>
      <c r="F14" s="146"/>
      <c r="AJ14" s="22" t="s">
        <v>376</v>
      </c>
    </row>
    <row r="15" spans="2:36" ht="22.5" customHeight="1" x14ac:dyDescent="0.3">
      <c r="B15" s="142"/>
      <c r="C15" s="143"/>
      <c r="D15" s="144"/>
      <c r="E15" s="145"/>
      <c r="F15" s="146"/>
      <c r="AJ15" s="22" t="s">
        <v>377</v>
      </c>
    </row>
    <row r="16" spans="2:36" ht="22.5" customHeight="1" x14ac:dyDescent="0.3">
      <c r="B16" s="142"/>
      <c r="C16" s="143"/>
      <c r="D16" s="144"/>
      <c r="E16" s="145"/>
      <c r="F16" s="146"/>
      <c r="AJ16" s="22" t="s">
        <v>378</v>
      </c>
    </row>
    <row r="17" spans="2:36" ht="22.5" customHeight="1" x14ac:dyDescent="0.3">
      <c r="B17" s="142"/>
      <c r="C17" s="143"/>
      <c r="D17" s="144"/>
      <c r="E17" s="145"/>
      <c r="F17" s="146"/>
      <c r="AJ17" s="22" t="s">
        <v>379</v>
      </c>
    </row>
    <row r="18" spans="2:36" ht="22.5" customHeight="1" x14ac:dyDescent="0.3">
      <c r="B18" s="142"/>
      <c r="C18" s="143"/>
      <c r="D18" s="144"/>
      <c r="E18" s="145"/>
      <c r="F18" s="146"/>
      <c r="AJ18" s="22" t="s">
        <v>380</v>
      </c>
    </row>
    <row r="19" spans="2:36" ht="22.5" customHeight="1" x14ac:dyDescent="0.3">
      <c r="B19" s="142"/>
      <c r="C19" s="143"/>
      <c r="D19" s="144"/>
      <c r="E19" s="145"/>
      <c r="F19" s="146"/>
      <c r="AJ19" s="22" t="s">
        <v>381</v>
      </c>
    </row>
    <row r="20" spans="2:36" ht="22.5" customHeight="1" x14ac:dyDescent="0.3">
      <c r="B20" s="142"/>
      <c r="C20" s="143"/>
      <c r="D20" s="144"/>
      <c r="E20" s="145"/>
      <c r="F20" s="146"/>
      <c r="AJ20" s="22" t="s">
        <v>382</v>
      </c>
    </row>
    <row r="21" spans="2:36" ht="22.5" customHeight="1" x14ac:dyDescent="0.3">
      <c r="B21" s="142"/>
      <c r="C21" s="143"/>
      <c r="D21" s="144"/>
      <c r="E21" s="145"/>
      <c r="F21" s="146"/>
      <c r="AJ21" s="22" t="s">
        <v>383</v>
      </c>
    </row>
    <row r="22" spans="2:36" ht="22.5" customHeight="1" x14ac:dyDescent="0.3">
      <c r="B22" s="142"/>
      <c r="C22" s="143"/>
      <c r="D22" s="144"/>
      <c r="E22" s="145"/>
      <c r="F22" s="146"/>
      <c r="AJ22" s="22" t="s">
        <v>384</v>
      </c>
    </row>
    <row r="23" spans="2:36" ht="22.5" customHeight="1" x14ac:dyDescent="0.3">
      <c r="B23" s="142"/>
      <c r="C23" s="143"/>
      <c r="D23" s="144"/>
      <c r="E23" s="145"/>
      <c r="F23" s="146"/>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60" t="s">
        <v>48</v>
      </c>
      <c r="C26" s="162" t="s">
        <v>27</v>
      </c>
      <c r="D26" s="162" t="s">
        <v>28</v>
      </c>
      <c r="E26" s="162" t="s">
        <v>30</v>
      </c>
      <c r="F26" s="160" t="s">
        <v>31</v>
      </c>
      <c r="G26" s="159" t="s">
        <v>101</v>
      </c>
      <c r="H26" s="159"/>
      <c r="I26" s="159"/>
      <c r="J26" s="159"/>
      <c r="K26" s="159"/>
      <c r="AJ26" s="22" t="s">
        <v>388</v>
      </c>
    </row>
    <row r="27" spans="2:36" x14ac:dyDescent="0.3">
      <c r="B27" s="161"/>
      <c r="C27" s="163"/>
      <c r="D27" s="163"/>
      <c r="E27" s="163"/>
      <c r="F27" s="161"/>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87.186896143202333</v>
      </c>
      <c r="H29" s="65">
        <f>'Option 1'!$C$5</f>
        <v>162.04196382519649</v>
      </c>
      <c r="I29" s="65">
        <f>'Option 1'!$C$6</f>
        <v>225.2467408158966</v>
      </c>
      <c r="J29" s="65">
        <f>'Option 1'!$C$7</f>
        <v>311.19913770801872</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85.666402625880011</v>
      </c>
      <c r="H30" s="65">
        <f>'Option 1(i)'!$C$5</f>
        <v>160.08721378549578</v>
      </c>
      <c r="I30" s="65">
        <f>'Option 1(i)'!$C$6</f>
        <v>223.00498620547182</v>
      </c>
      <c r="J30" s="65">
        <f>'Option 1(i)'!$C$7</f>
        <v>308.66875458939086</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67.311404750369064</v>
      </c>
      <c r="H31" s="65">
        <f>'Option 1(ii)'!$C$5</f>
        <v>127.09456846660095</v>
      </c>
      <c r="I31" s="65">
        <f>'Option 1(ii)'!$C$6</f>
        <v>177.98211967592098</v>
      </c>
      <c r="J31" s="65">
        <f>'Option 1(ii)'!$C$7</f>
        <v>247.63831113690608</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2">
      <formula>$D28="Adopted"</formula>
    </cfRule>
  </conditionalFormatting>
  <conditionalFormatting sqref="B29:C29 F29:K29 C30:C31">
    <cfRule type="expression" dxfId="8" priority="11">
      <formula>$D29="Adopted"</formula>
    </cfRule>
  </conditionalFormatting>
  <conditionalFormatting sqref="D29 D32">
    <cfRule type="expression" dxfId="7" priority="10">
      <formula>$D29="Adopted"</formula>
    </cfRule>
  </conditionalFormatting>
  <conditionalFormatting sqref="B32:C32 E32:K32">
    <cfRule type="expression" dxfId="6" priority="8">
      <formula>$D32="Adopted"</formula>
    </cfRule>
  </conditionalFormatting>
  <conditionalFormatting sqref="B30 E30:K30">
    <cfRule type="expression" dxfId="5" priority="7">
      <formula>$D30="Adopted"</formula>
    </cfRule>
  </conditionalFormatting>
  <conditionalFormatting sqref="D30">
    <cfRule type="expression" dxfId="4" priority="6">
      <formula>$D30="Adopted"</formula>
    </cfRule>
  </conditionalFormatting>
  <conditionalFormatting sqref="B31 E31:K31">
    <cfRule type="expression" dxfId="3" priority="5">
      <formula>$D31="Adopted"</formula>
    </cfRule>
  </conditionalFormatting>
  <conditionalFormatting sqref="D31">
    <cfRule type="expression" dxfId="2" priority="4">
      <formula>$D31="Adopted"</formula>
    </cfRule>
  </conditionalFormatting>
  <conditionalFormatting sqref="E28">
    <cfRule type="expression" dxfId="1" priority="3">
      <formula>$D28="Adopted"</formula>
    </cfRule>
  </conditionalFormatting>
  <conditionalFormatting sqref="E29">
    <cfRule type="expression" dxfId="0" priority="1">
      <formula>$D29="Adopted"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West Midlands - 132kV Transformer</v>
      </c>
      <c r="F1" s="3"/>
      <c r="G1" s="3"/>
      <c r="H1" s="3"/>
      <c r="I1" s="3"/>
      <c r="J1" s="3"/>
      <c r="K1" s="3"/>
      <c r="AQ1" s="22"/>
      <c r="AR1" s="22"/>
      <c r="AS1" s="22"/>
      <c r="AT1" s="22"/>
      <c r="AU1" s="22"/>
      <c r="AV1" s="22"/>
      <c r="AW1" s="22"/>
      <c r="AX1" s="22"/>
      <c r="AY1" s="22"/>
      <c r="AZ1" s="22"/>
      <c r="BA1" s="22"/>
      <c r="BB1" s="22"/>
      <c r="BC1" s="22"/>
      <c r="BD1" s="22"/>
      <c r="BP1" s="22" t="s">
        <v>403</v>
      </c>
    </row>
    <row r="2" spans="1:68" x14ac:dyDescent="0.3">
      <c r="B2" s="15"/>
      <c r="AQ2" s="22"/>
      <c r="AR2" s="22"/>
      <c r="AS2" s="22"/>
      <c r="AT2" s="22"/>
      <c r="AU2" s="22"/>
      <c r="AV2" s="22"/>
      <c r="AW2" s="22"/>
      <c r="AX2" s="22"/>
      <c r="AY2" s="22"/>
      <c r="AZ2" s="22"/>
      <c r="BA2" s="22"/>
      <c r="BB2" s="22"/>
      <c r="BC2" s="22"/>
      <c r="BD2" s="22"/>
      <c r="BP2" s="22" t="s">
        <v>401</v>
      </c>
    </row>
    <row r="3" spans="1:68" x14ac:dyDescent="0.3">
      <c r="C3" s="9"/>
      <c r="D3" s="9"/>
      <c r="E3" s="9"/>
      <c r="F3" s="9"/>
      <c r="G3" s="9"/>
      <c r="AQ3" s="22"/>
      <c r="AR3" s="22"/>
      <c r="AS3" s="22"/>
      <c r="AT3" s="22"/>
      <c r="AU3" s="22"/>
      <c r="AV3" s="22"/>
      <c r="AW3" s="22"/>
      <c r="AX3" s="22"/>
      <c r="AY3" s="22"/>
      <c r="AZ3" s="22"/>
      <c r="BA3" s="22"/>
      <c r="BB3" s="22"/>
      <c r="BC3" s="22"/>
      <c r="BD3" s="22"/>
      <c r="BP3" s="22" t="s">
        <v>402</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-0.46629418837397829</v>
      </c>
      <c r="F7" s="62">
        <v>-0.50274630493184502</v>
      </c>
      <c r="G7" s="62">
        <v>-0.54108727338769014</v>
      </c>
      <c r="H7" s="62">
        <v>-0.57944890868746424</v>
      </c>
      <c r="I7" s="62">
        <v>-0.62334626320465403</v>
      </c>
      <c r="J7" s="62">
        <v>-0.66780816851975755</v>
      </c>
      <c r="K7" s="62">
        <v>-0.71388470713171714</v>
      </c>
      <c r="L7" s="62">
        <v>-0.76166288017198513</v>
      </c>
      <c r="M7" s="62">
        <v>-0.82196509928913242</v>
      </c>
      <c r="N7" s="62">
        <v>-0.88573434829027231</v>
      </c>
      <c r="O7" s="62">
        <v>-0.95149111907677475</v>
      </c>
      <c r="P7" s="62">
        <v>-1.0188320888655613</v>
      </c>
      <c r="Q7" s="62">
        <v>-1.0847409514826403</v>
      </c>
      <c r="R7" s="62">
        <v>-1.1453893074090897</v>
      </c>
      <c r="S7" s="62">
        <v>-1.2003264227553767</v>
      </c>
      <c r="T7" s="62">
        <v>-1.2510049532435432</v>
      </c>
      <c r="U7" s="62">
        <v>-1.2978970435130437</v>
      </c>
      <c r="V7" s="62">
        <v>-1.3338748662800077</v>
      </c>
      <c r="W7" s="62">
        <v>-1.3623347094755847</v>
      </c>
      <c r="X7" s="62">
        <v>-1.3836102282312757</v>
      </c>
      <c r="Y7" s="62">
        <v>-1.4025626345686317</v>
      </c>
      <c r="Z7" s="62">
        <v>-1.4171903576637401</v>
      </c>
      <c r="AA7" s="62">
        <v>-1.4267981431073193</v>
      </c>
      <c r="AB7" s="62">
        <v>-1.4324163388261304</v>
      </c>
      <c r="AC7" s="62">
        <v>-1.4354681125196549</v>
      </c>
      <c r="AD7" s="62">
        <v>-1.4357588107980597</v>
      </c>
      <c r="AE7" s="62">
        <v>-1.4357588107980597</v>
      </c>
      <c r="AF7" s="62">
        <v>-1.4357588107980597</v>
      </c>
      <c r="AG7" s="62">
        <v>-1.4357588107980597</v>
      </c>
      <c r="AH7" s="62">
        <v>-1.4357588107980597</v>
      </c>
      <c r="AI7" s="62">
        <v>-1.4357588107980597</v>
      </c>
      <c r="AJ7" s="62">
        <v>-1.4357588107980597</v>
      </c>
      <c r="AK7" s="62">
        <v>-1.4357588107980597</v>
      </c>
      <c r="AL7" s="62">
        <v>-1.4357588107980597</v>
      </c>
      <c r="AM7" s="62">
        <v>-1.4357588107980597</v>
      </c>
      <c r="AN7" s="62">
        <v>-1.4357588107980597</v>
      </c>
      <c r="AO7" s="62">
        <v>-1.4357588107980597</v>
      </c>
      <c r="AP7" s="62">
        <v>-1.4357588107980597</v>
      </c>
      <c r="AQ7" s="62">
        <v>-1.4357588107980597</v>
      </c>
      <c r="AR7" s="62">
        <v>-1.4357588107980597</v>
      </c>
      <c r="AS7" s="62">
        <v>-1.4357588107980597</v>
      </c>
      <c r="AT7" s="62">
        <v>-1.4357588107980597</v>
      </c>
      <c r="AU7" s="62">
        <v>-1.4357588107980597</v>
      </c>
      <c r="AV7" s="62">
        <v>-1.4357588107980597</v>
      </c>
      <c r="AW7" s="62">
        <v>-1.4357588107980597</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-0.46629418837397829</v>
      </c>
      <c r="F12" s="59">
        <f t="shared" ref="F12:AW12" si="0">SUM(F7:F11)</f>
        <v>-0.50274630493184502</v>
      </c>
      <c r="G12" s="59">
        <f t="shared" si="0"/>
        <v>-0.54108727338769014</v>
      </c>
      <c r="H12" s="59">
        <f t="shared" si="0"/>
        <v>-0.57944890868746424</v>
      </c>
      <c r="I12" s="59">
        <f t="shared" si="0"/>
        <v>-0.62334626320465403</v>
      </c>
      <c r="J12" s="59">
        <f t="shared" si="0"/>
        <v>-0.66780816851975755</v>
      </c>
      <c r="K12" s="59">
        <f t="shared" si="0"/>
        <v>-0.71388470713171714</v>
      </c>
      <c r="L12" s="59">
        <f t="shared" si="0"/>
        <v>-0.76166288017198513</v>
      </c>
      <c r="M12" s="59">
        <f t="shared" si="0"/>
        <v>-0.82196509928913242</v>
      </c>
      <c r="N12" s="59">
        <f t="shared" si="0"/>
        <v>-0.88573434829027231</v>
      </c>
      <c r="O12" s="59">
        <f t="shared" si="0"/>
        <v>-0.95149111907677475</v>
      </c>
      <c r="P12" s="59">
        <f t="shared" si="0"/>
        <v>-1.0188320888655613</v>
      </c>
      <c r="Q12" s="59">
        <f t="shared" si="0"/>
        <v>-1.0847409514826403</v>
      </c>
      <c r="R12" s="59">
        <f t="shared" si="0"/>
        <v>-1.1453893074090897</v>
      </c>
      <c r="S12" s="59">
        <f t="shared" si="0"/>
        <v>-1.2003264227553767</v>
      </c>
      <c r="T12" s="59">
        <f t="shared" si="0"/>
        <v>-1.2510049532435432</v>
      </c>
      <c r="U12" s="59">
        <f t="shared" si="0"/>
        <v>-1.2978970435130437</v>
      </c>
      <c r="V12" s="59">
        <f t="shared" si="0"/>
        <v>-1.3338748662800077</v>
      </c>
      <c r="W12" s="59">
        <f t="shared" si="0"/>
        <v>-1.3623347094755847</v>
      </c>
      <c r="X12" s="59">
        <f t="shared" si="0"/>
        <v>-1.3836102282312757</v>
      </c>
      <c r="Y12" s="59">
        <f t="shared" si="0"/>
        <v>-1.4025626345686317</v>
      </c>
      <c r="Z12" s="59">
        <f t="shared" si="0"/>
        <v>-1.4171903576637401</v>
      </c>
      <c r="AA12" s="59">
        <f t="shared" si="0"/>
        <v>-1.4267981431073193</v>
      </c>
      <c r="AB12" s="59">
        <f t="shared" si="0"/>
        <v>-1.4324163388261304</v>
      </c>
      <c r="AC12" s="59">
        <f t="shared" si="0"/>
        <v>-1.4354681125196549</v>
      </c>
      <c r="AD12" s="59">
        <f t="shared" si="0"/>
        <v>-1.4357588107980597</v>
      </c>
      <c r="AE12" s="59">
        <f t="shared" si="0"/>
        <v>-1.4357588107980597</v>
      </c>
      <c r="AF12" s="59">
        <f t="shared" si="0"/>
        <v>-1.4357588107980597</v>
      </c>
      <c r="AG12" s="59">
        <f t="shared" si="0"/>
        <v>-1.4357588107980597</v>
      </c>
      <c r="AH12" s="59">
        <f t="shared" si="0"/>
        <v>-1.4357588107980597</v>
      </c>
      <c r="AI12" s="59">
        <f t="shared" si="0"/>
        <v>-1.4357588107980597</v>
      </c>
      <c r="AJ12" s="59">
        <f t="shared" si="0"/>
        <v>-1.4357588107980597</v>
      </c>
      <c r="AK12" s="59">
        <f t="shared" si="0"/>
        <v>-1.4357588107980597</v>
      </c>
      <c r="AL12" s="59">
        <f t="shared" si="0"/>
        <v>-1.4357588107980597</v>
      </c>
      <c r="AM12" s="59">
        <f t="shared" si="0"/>
        <v>-1.4357588107980597</v>
      </c>
      <c r="AN12" s="59">
        <f t="shared" si="0"/>
        <v>-1.4357588107980597</v>
      </c>
      <c r="AO12" s="59">
        <f t="shared" si="0"/>
        <v>-1.4357588107980597</v>
      </c>
      <c r="AP12" s="59">
        <f t="shared" si="0"/>
        <v>-1.4357588107980597</v>
      </c>
      <c r="AQ12" s="59">
        <f t="shared" si="0"/>
        <v>-1.4357588107980597</v>
      </c>
      <c r="AR12" s="59">
        <f t="shared" si="0"/>
        <v>-1.4357588107980597</v>
      </c>
      <c r="AS12" s="59">
        <f t="shared" si="0"/>
        <v>-1.4357588107980597</v>
      </c>
      <c r="AT12" s="59">
        <f t="shared" si="0"/>
        <v>-1.4357588107980597</v>
      </c>
      <c r="AU12" s="59">
        <f t="shared" si="0"/>
        <v>-1.4357588107980597</v>
      </c>
      <c r="AV12" s="59">
        <f t="shared" si="0"/>
        <v>-1.4357588107980597</v>
      </c>
      <c r="AW12" s="59">
        <f t="shared" si="0"/>
        <v>-1.4357588107980597</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-5.6013213512892213</v>
      </c>
      <c r="F15" s="81">
        <f>'Fixed data'!$G$7*F$31/1000000</f>
        <v>-6.0521687484063023</v>
      </c>
      <c r="G15" s="81">
        <f>'Fixed data'!$G$7*G$31/1000000</f>
        <v>-6.5269944086365488</v>
      </c>
      <c r="H15" s="81">
        <f>'Fixed data'!$G$7*H$31/1000000</f>
        <v>-7.0001742425713411</v>
      </c>
      <c r="I15" s="81">
        <f>'Fixed data'!$G$7*I$31/1000000</f>
        <v>-7.5484063538381605</v>
      </c>
      <c r="J15" s="81">
        <f>'Fixed data'!$G$7*J$31/1000000</f>
        <v>-8.110093526719135</v>
      </c>
      <c r="K15" s="81">
        <f>'Fixed data'!$G$7*K$31/1000000</f>
        <v>-8.6953004440603596</v>
      </c>
      <c r="L15" s="81">
        <f>'Fixed data'!$G$7*L$31/1000000</f>
        <v>-9.3009282836521479</v>
      </c>
      <c r="M15" s="81">
        <f>'Fixed data'!$G$7*M$31/1000000</f>
        <v>-10.07064261468593</v>
      </c>
      <c r="N15" s="81">
        <f>'Fixed data'!$G$7*N$31/1000000</f>
        <v>-10.885820131568188</v>
      </c>
      <c r="O15" s="81">
        <f>'Fixed data'!$G$7*O$31/1000000</f>
        <v>-11.732910405403659</v>
      </c>
      <c r="P15" s="81">
        <f>'Fixed data'!$G$7*P$31/1000000</f>
        <v>-12.604030639758662</v>
      </c>
      <c r="Q15" s="81">
        <f>'Fixed data'!$G$7*Q$31/1000000</f>
        <v>-13.471468534394539</v>
      </c>
      <c r="R15" s="81">
        <f>'Fixed data'!$G$7*R$31/1000000</f>
        <v>-14.286456223850122</v>
      </c>
      <c r="S15" s="81">
        <f>'Fixed data'!$G$7*S$31/1000000</f>
        <v>-15.040559058508425</v>
      </c>
      <c r="T15" s="81">
        <f>'Fixed data'!$G$7*T$31/1000000</f>
        <v>-15.717174370607593</v>
      </c>
      <c r="U15" s="81">
        <f>'Fixed data'!$G$7*U$31/1000000</f>
        <v>-16.301524373543206</v>
      </c>
      <c r="V15" s="81">
        <f>'Fixed data'!$G$7*V$31/1000000</f>
        <v>-16.736338810340936</v>
      </c>
      <c r="W15" s="81">
        <f>'Fixed data'!$G$7*W$31/1000000</f>
        <v>-17.052533568162371</v>
      </c>
      <c r="X15" s="81">
        <f>'Fixed data'!$G$7*X$31/1000000</f>
        <v>-17.266196452034841</v>
      </c>
      <c r="Y15" s="81">
        <f>'Fixed data'!$G$7*Y$31/1000000</f>
        <v>-17.460542112710993</v>
      </c>
      <c r="Z15" s="81">
        <f>'Fixed data'!$G$7*Z$31/1000000</f>
        <v>-17.616114064173669</v>
      </c>
      <c r="AA15" s="81">
        <f>'Fixed data'!$G$7*AA$31/1000000</f>
        <v>-17.713050349186364</v>
      </c>
      <c r="AB15" s="81">
        <f>'Fixed data'!$G$7*AB$31/1000000</f>
        <v>-17.763718105558649</v>
      </c>
      <c r="AC15" s="81">
        <f>'Fixed data'!$G$7*AC$31/1000000</f>
        <v>-17.788855900642616</v>
      </c>
      <c r="AD15" s="81">
        <f>'Fixed data'!$G$7*AD$31/1000000</f>
        <v>-17.790954525224059</v>
      </c>
      <c r="AE15" s="81">
        <f>'Fixed data'!$G$7*AE$31/1000000</f>
        <v>-17.790954525224059</v>
      </c>
      <c r="AF15" s="81">
        <f>'Fixed data'!$G$7*AF$31/1000000</f>
        <v>-17.790954525224059</v>
      </c>
      <c r="AG15" s="81">
        <f>'Fixed data'!$G$7*AG$31/1000000</f>
        <v>-17.790954525224059</v>
      </c>
      <c r="AH15" s="81">
        <f>'Fixed data'!$G$7*AH$31/1000000</f>
        <v>-17.790954525224059</v>
      </c>
      <c r="AI15" s="81">
        <f>'Fixed data'!$G$7*AI$31/1000000</f>
        <v>-17.790954525224059</v>
      </c>
      <c r="AJ15" s="81">
        <f>'Fixed data'!$G$7*AJ$31/1000000</f>
        <v>-17.790954525224059</v>
      </c>
      <c r="AK15" s="81">
        <f>'Fixed data'!$G$7*AK$31/1000000</f>
        <v>-17.790954525224059</v>
      </c>
      <c r="AL15" s="81">
        <f>'Fixed data'!$G$7*AL$31/1000000</f>
        <v>-17.790954525224059</v>
      </c>
      <c r="AM15" s="81">
        <f>'Fixed data'!$G$7*AM$31/1000000</f>
        <v>-17.790954525224059</v>
      </c>
      <c r="AN15" s="81">
        <f>'Fixed data'!$G$7*AN$31/1000000</f>
        <v>-17.790954525224059</v>
      </c>
      <c r="AO15" s="81">
        <f>'Fixed data'!$G$7*AO$31/1000000</f>
        <v>-17.790954525224059</v>
      </c>
      <c r="AP15" s="81">
        <f>'Fixed data'!$G$7*AP$31/1000000</f>
        <v>-17.790954525224059</v>
      </c>
      <c r="AQ15" s="81">
        <f>'Fixed data'!$G$7*AQ$31/1000000</f>
        <v>-17.790954525224059</v>
      </c>
      <c r="AR15" s="81">
        <f>'Fixed data'!$G$7*AR$31/1000000</f>
        <v>-17.790954525224059</v>
      </c>
      <c r="AS15" s="81">
        <f>'Fixed data'!$G$7*AS$31/1000000</f>
        <v>-17.790954525224059</v>
      </c>
      <c r="AT15" s="81">
        <f>'Fixed data'!$G$7*AT$31/1000000</f>
        <v>-17.790954525224059</v>
      </c>
      <c r="AU15" s="81">
        <f>'Fixed data'!$G$7*AU$31/1000000</f>
        <v>-17.790954525224059</v>
      </c>
      <c r="AV15" s="81">
        <f>'Fixed data'!$G$7*AV$31/1000000</f>
        <v>-17.790954525224059</v>
      </c>
      <c r="AW15" s="81">
        <f>'Fixed data'!$G$7*AW$31/1000000</f>
        <v>-17.790954525224059</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-1.1966139347638096</v>
      </c>
      <c r="F16" s="81">
        <f>'Fixed data'!$G$8*F32/1000000</f>
        <v>-1.2929287580909963</v>
      </c>
      <c r="G16" s="81">
        <f>'Fixed data'!$G$8*G32/1000000</f>
        <v>-1.3943660733730725</v>
      </c>
      <c r="H16" s="81">
        <f>'Fixed data'!$G$8*H32/1000000</f>
        <v>-1.4954517888620378</v>
      </c>
      <c r="I16" s="81">
        <f>'Fixed data'!$G$8*I32/1000000</f>
        <v>-1.6125709663579961</v>
      </c>
      <c r="J16" s="81">
        <f>'Fixed data'!$G$8*J32/1000000</f>
        <v>-1.7325645524888795</v>
      </c>
      <c r="K16" s="81">
        <f>'Fixed data'!$G$8*K32/1000000</f>
        <v>-1.8575826745548265</v>
      </c>
      <c r="L16" s="81">
        <f>'Fixed data'!$G$8*L32/1000000</f>
        <v>-1.9869633296521774</v>
      </c>
      <c r="M16" s="81">
        <f>'Fixed data'!$G$8*M32/1000000</f>
        <v>-2.1513978864577128</v>
      </c>
      <c r="N16" s="81">
        <f>'Fixed data'!$G$8*N32/1000000</f>
        <v>-2.3255447722646441</v>
      </c>
      <c r="O16" s="81">
        <f>'Fixed data'!$G$8*O32/1000000</f>
        <v>-2.5065091930092382</v>
      </c>
      <c r="P16" s="81">
        <f>'Fixed data'!$G$8*P32/1000000</f>
        <v>-2.6926071460167753</v>
      </c>
      <c r="Q16" s="81">
        <f>'Fixed data'!$G$8*Q32/1000000</f>
        <v>-2.8779184503657871</v>
      </c>
      <c r="R16" s="81">
        <f>'Fixed data'!$G$8*R32/1000000</f>
        <v>-3.0520247843749964</v>
      </c>
      <c r="S16" s="81">
        <f>'Fixed data'!$G$8*S32/1000000</f>
        <v>-3.213124265032429</v>
      </c>
      <c r="T16" s="81">
        <f>'Fixed data'!$G$8*T32/1000000</f>
        <v>-3.3576700376392989</v>
      </c>
      <c r="U16" s="81">
        <f>'Fixed data'!$G$8*U32/1000000</f>
        <v>-3.4825051197514791</v>
      </c>
      <c r="V16" s="81">
        <f>'Fixed data'!$G$8*V32/1000000</f>
        <v>-3.5753948263072521</v>
      </c>
      <c r="W16" s="81">
        <f>'Fixed data'!$G$8*W32/1000000</f>
        <v>-3.6429437260642041</v>
      </c>
      <c r="X16" s="81">
        <f>'Fixed data'!$G$8*X32/1000000</f>
        <v>-3.6885886772239052</v>
      </c>
      <c r="Y16" s="81">
        <f>'Fixed data'!$G$8*Y32/1000000</f>
        <v>-3.7301068714478749</v>
      </c>
      <c r="Z16" s="81">
        <f>'Fixed data'!$G$8*Z32/1000000</f>
        <v>-3.7633418047880784</v>
      </c>
      <c r="AA16" s="81">
        <f>'Fixed data'!$G$8*AA32/1000000</f>
        <v>-3.7840503499207028</v>
      </c>
      <c r="AB16" s="81">
        <f>'Fixed data'!$G$8*AB32/1000000</f>
        <v>-3.7948745249840021</v>
      </c>
      <c r="AC16" s="81">
        <f>'Fixed data'!$G$8*AC32/1000000</f>
        <v>-3.800244722631589</v>
      </c>
      <c r="AD16" s="81">
        <f>'Fixed data'!$G$8*AD32/1000000</f>
        <v>-3.8006930523014559</v>
      </c>
      <c r="AE16" s="81">
        <f>'Fixed data'!$G$8*AE32/1000000</f>
        <v>-3.8006930523014559</v>
      </c>
      <c r="AF16" s="81">
        <f>'Fixed data'!$G$8*AF32/1000000</f>
        <v>-3.8006930523014559</v>
      </c>
      <c r="AG16" s="81">
        <f>'Fixed data'!$G$8*AG32/1000000</f>
        <v>-3.8006930523014559</v>
      </c>
      <c r="AH16" s="81">
        <f>'Fixed data'!$G$8*AH32/1000000</f>
        <v>-3.8006930523014559</v>
      </c>
      <c r="AI16" s="81">
        <f>'Fixed data'!$G$8*AI32/1000000</f>
        <v>-3.8006930523014559</v>
      </c>
      <c r="AJ16" s="81">
        <f>'Fixed data'!$G$8*AJ32/1000000</f>
        <v>-3.8006930523014559</v>
      </c>
      <c r="AK16" s="81">
        <f>'Fixed data'!$G$8*AK32/1000000</f>
        <v>-3.8006930523014559</v>
      </c>
      <c r="AL16" s="81">
        <f>'Fixed data'!$G$8*AL32/1000000</f>
        <v>-3.8006930523014559</v>
      </c>
      <c r="AM16" s="81">
        <f>'Fixed data'!$G$8*AM32/1000000</f>
        <v>-3.8006930523014559</v>
      </c>
      <c r="AN16" s="81">
        <f>'Fixed data'!$G$8*AN32/1000000</f>
        <v>-3.8006930523014559</v>
      </c>
      <c r="AO16" s="81">
        <f>'Fixed data'!$G$8*AO32/1000000</f>
        <v>-3.8006930523014559</v>
      </c>
      <c r="AP16" s="81">
        <f>'Fixed data'!$G$8*AP32/1000000</f>
        <v>-3.8006930523014559</v>
      </c>
      <c r="AQ16" s="81">
        <f>'Fixed data'!$G$8*AQ32/1000000</f>
        <v>-3.8006930523014559</v>
      </c>
      <c r="AR16" s="81">
        <f>'Fixed data'!$G$8*AR32/1000000</f>
        <v>-3.8006930523014559</v>
      </c>
      <c r="AS16" s="81">
        <f>'Fixed data'!$G$8*AS32/1000000</f>
        <v>-3.8006930523014559</v>
      </c>
      <c r="AT16" s="81">
        <f>'Fixed data'!$G$8*AT32/1000000</f>
        <v>-3.8006930523014559</v>
      </c>
      <c r="AU16" s="81">
        <f>'Fixed data'!$G$8*AU32/1000000</f>
        <v>-3.8006930523014559</v>
      </c>
      <c r="AV16" s="81">
        <f>'Fixed data'!$G$8*AV32/1000000</f>
        <v>-3.8006930523014559</v>
      </c>
      <c r="AW16" s="81">
        <f>'Fixed data'!$G$8*AW32/1000000</f>
        <v>-3.8006930523014559</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-9.0745228052786371E-5</v>
      </c>
      <c r="F17" s="34">
        <f>F33*'Fixed data'!I$5/1000000</f>
        <v>-1.0272160522163662E-4</v>
      </c>
      <c r="G17" s="34">
        <f>G33*'Fixed data'!J$5/1000000</f>
        <v>-1.1752062458909689E-4</v>
      </c>
      <c r="H17" s="34">
        <f>H33*'Fixed data'!K$5/1000000</f>
        <v>-1.3380392917652285E-4</v>
      </c>
      <c r="I17" s="34">
        <f>I33*'Fixed data'!L$5/1000000</f>
        <v>-1.5300988958628987E-4</v>
      </c>
      <c r="J17" s="34">
        <f>J33*'Fixed data'!M$5/1000000</f>
        <v>-2.9135959174726793E-4</v>
      </c>
      <c r="K17" s="34">
        <f>K33*'Fixed data'!N$5/1000000</f>
        <v>-4.4626070050348521E-4</v>
      </c>
      <c r="L17" s="34">
        <f>L33*'Fixed data'!O$5/1000000</f>
        <v>-6.1910216321694111E-4</v>
      </c>
      <c r="M17" s="34">
        <f>M33*'Fixed data'!P$5/1000000</f>
        <v>-8.2047861861350463E-4</v>
      </c>
      <c r="N17" s="34">
        <f>N33*'Fixed data'!Q$5/1000000</f>
        <v>-1.0471548902627659E-3</v>
      </c>
      <c r="O17" s="34">
        <f>O33*'Fixed data'!R$5/1000000</f>
        <v>-1.3000110024008315E-3</v>
      </c>
      <c r="P17" s="34">
        <f>P33*'Fixed data'!S$5/1000000</f>
        <v>-1.5796263035089252E-3</v>
      </c>
      <c r="Q17" s="34">
        <f>Q33*'Fixed data'!T$5/1000000</f>
        <v>-1.8822744606627343E-3</v>
      </c>
      <c r="R17" s="34">
        <f>R33*'Fixed data'!U$5/1000000</f>
        <v>-2.1948536683270808E-3</v>
      </c>
      <c r="S17" s="34">
        <f>S33*'Fixed data'!V$5/1000000</f>
        <v>-2.5143342844439883E-3</v>
      </c>
      <c r="T17" s="34">
        <f>T33*'Fixed data'!W$5/1000000</f>
        <v>-2.7980702347556777E-3</v>
      </c>
      <c r="U17" s="34">
        <f>U33*'Fixed data'!X$5/1000000</f>
        <v>-3.1442955778599401E-3</v>
      </c>
      <c r="V17" s="34">
        <f>V33*'Fixed data'!Y$5/1000000</f>
        <v>-3.4786599365888753E-3</v>
      </c>
      <c r="W17" s="34">
        <f>W33*'Fixed data'!Z$5/1000000</f>
        <v>-3.7926436025566856E-3</v>
      </c>
      <c r="X17" s="34">
        <f>X33*'Fixed data'!AA$5/1000000</f>
        <v>-4.0849321405218133E-3</v>
      </c>
      <c r="Y17" s="34">
        <f>Y33*'Fixed data'!AB$5/1000000</f>
        <v>-4.3775547820637112E-3</v>
      </c>
      <c r="Z17" s="34">
        <f>Z33*'Fixed data'!AC$5/1000000</f>
        <v>-4.628401980232226E-3</v>
      </c>
      <c r="AA17" s="34">
        <f>AA33*'Fixed data'!AD$5/1000000</f>
        <v>-4.9128919184479088E-3</v>
      </c>
      <c r="AB17" s="34">
        <f>AB33*'Fixed data'!AE$5/1000000</f>
        <v>-5.1937004149422645E-3</v>
      </c>
      <c r="AC17" s="34">
        <f>AC33*'Fixed data'!AF$5/1000000</f>
        <v>-5.4708877739349793E-3</v>
      </c>
      <c r="AD17" s="34">
        <f>AD33*'Fixed data'!AG$5/1000000</f>
        <v>-5.7399324727071144E-3</v>
      </c>
      <c r="AE17" s="34">
        <f>AE33*'Fixed data'!AH$5/1000000</f>
        <v>-6.0077959881001128E-3</v>
      </c>
      <c r="AF17" s="34">
        <f>AF33*'Fixed data'!AI$5/1000000</f>
        <v>-6.2756595034931112E-3</v>
      </c>
      <c r="AG17" s="34">
        <f>AG33*'Fixed data'!AJ$5/1000000</f>
        <v>-6.5435230188861096E-3</v>
      </c>
      <c r="AH17" s="34">
        <f>AH33*'Fixed data'!AK$5/1000000</f>
        <v>-6.8113865342791079E-3</v>
      </c>
      <c r="AI17" s="34">
        <f>AI33*'Fixed data'!AL$5/1000000</f>
        <v>-7.0409838331873921E-3</v>
      </c>
      <c r="AJ17" s="34">
        <f>AJ33*'Fixed data'!AM$5/1000000</f>
        <v>-7.3088473485803914E-3</v>
      </c>
      <c r="AK17" s="34">
        <f>AK33*'Fixed data'!AN$5/1000000</f>
        <v>-7.5767108639733897E-3</v>
      </c>
      <c r="AL17" s="34">
        <f>AL33*'Fixed data'!AO$5/1000000</f>
        <v>-7.844574379366389E-3</v>
      </c>
      <c r="AM17" s="34">
        <f>AM33*'Fixed data'!AP$5/1000000</f>
        <v>-8.1124378947593882E-3</v>
      </c>
      <c r="AN17" s="34">
        <f>AN33*'Fixed data'!AQ$5/1000000</f>
        <v>-8.4185676266370999E-3</v>
      </c>
      <c r="AO17" s="34">
        <f>AO33*'Fixed data'!AR$5/1000000</f>
        <v>-8.6864311420300974E-3</v>
      </c>
      <c r="AP17" s="34">
        <f>AP33*'Fixed data'!AS$5/1000000</f>
        <v>-8.9542946574230967E-3</v>
      </c>
      <c r="AQ17" s="34">
        <f>AQ33*'Fixed data'!AT$5/1000000</f>
        <v>-9.2221581728160959E-3</v>
      </c>
      <c r="AR17" s="34">
        <f>AR33*'Fixed data'!AU$5/1000000</f>
        <v>-9.4900216882090934E-3</v>
      </c>
      <c r="AS17" s="34">
        <f>AS33*'Fixed data'!AV$5/1000000</f>
        <v>-9.7961514200868086E-3</v>
      </c>
      <c r="AT17" s="34">
        <f>AT33*'Fixed data'!AW$5/1000000</f>
        <v>-1.0025748718995092E-2</v>
      </c>
      <c r="AU17" s="34">
        <f>AU33*'Fixed data'!AX$5/1000000</f>
        <v>-1.0293612234388091E-2</v>
      </c>
      <c r="AV17" s="34">
        <f>AV33*'Fixed data'!AY$5/1000000</f>
        <v>-1.056147574978109E-2</v>
      </c>
      <c r="AW17" s="34">
        <f>AW33*'Fixed data'!AZ$5/1000000</f>
        <v>-1.0791073048689374E-2</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-5.9365859420527347E-4</v>
      </c>
      <c r="F18" s="34">
        <f>F34*'Fixed data'!$G$9</f>
        <v>-6.3957791500886469E-4</v>
      </c>
      <c r="G18" s="34">
        <f>G34*'Fixed data'!$G$9</f>
        <v>-6.8785297265228735E-4</v>
      </c>
      <c r="H18" s="34">
        <f>H34*'Fixed data'!$G$9</f>
        <v>-7.3639020786690919E-4</v>
      </c>
      <c r="I18" s="34">
        <f>I34*'Fixed data'!$G$9</f>
        <v>-7.9010874551612516E-4</v>
      </c>
      <c r="J18" s="34">
        <f>J34*'Fixed data'!$G$9</f>
        <v>-8.4352832383566951E-4</v>
      </c>
      <c r="K18" s="34">
        <f>K34*'Fixed data'!$G$9</f>
        <v>-8.984651255745077E-4</v>
      </c>
      <c r="L18" s="34">
        <f>L34*'Fixed data'!$G$9</f>
        <v>-9.5531671989702339E-4</v>
      </c>
      <c r="M18" s="34">
        <f>M34*'Fixed data'!$G$9</f>
        <v>-1.0271658397337389E-3</v>
      </c>
      <c r="N18" s="34">
        <f>N34*'Fixed data'!$G$9</f>
        <v>-1.1031149678633317E-3</v>
      </c>
      <c r="O18" s="34">
        <f>O34*'Fixed data'!$G$9</f>
        <v>-1.1821710697865204E-3</v>
      </c>
      <c r="P18" s="34">
        <f>P34*'Fixed data'!$G$9</f>
        <v>-1.263267041900438E-3</v>
      </c>
      <c r="Q18" s="34">
        <f>Q34*'Fixed data'!$G$9</f>
        <v>-1.3408755567356535E-3</v>
      </c>
      <c r="R18" s="34">
        <f>R34*'Fixed data'!$G$9</f>
        <v>-1.4091854402418418E-3</v>
      </c>
      <c r="S18" s="34">
        <f>S34*'Fixed data'!$G$9</f>
        <v>-1.4695201964190095E-3</v>
      </c>
      <c r="T18" s="34">
        <f>T34*'Fixed data'!$G$9</f>
        <v>-1.5241006848967578E-3</v>
      </c>
      <c r="U18" s="34">
        <f>U34*'Fixed data'!$G$9</f>
        <v>-1.5768250657284873E-3</v>
      </c>
      <c r="V18" s="34">
        <f>V34*'Fixed data'!$G$9</f>
        <v>-1.6205433541219426E-3</v>
      </c>
      <c r="W18" s="34">
        <f>W34*'Fixed data'!$G$9</f>
        <v>-1.6571441956082645E-3</v>
      </c>
      <c r="X18" s="34">
        <f>X34*'Fixed data'!$G$9</f>
        <v>-1.688287135309126E-3</v>
      </c>
      <c r="Y18" s="34">
        <f>Y34*'Fixed data'!$G$9</f>
        <v>-1.7161615350680249E-3</v>
      </c>
      <c r="Z18" s="34">
        <f>Z34*'Fixed data'!$G$9</f>
        <v>-1.7400996529856358E-3</v>
      </c>
      <c r="AA18" s="34">
        <f>AA34*'Fixed data'!$G$9</f>
        <v>-1.7556638117941263E-3</v>
      </c>
      <c r="AB18" s="34">
        <f>AB34*'Fixed data'!$G$9</f>
        <v>-1.7655675417150994E-3</v>
      </c>
      <c r="AC18" s="34">
        <f>AC34*'Fixed data'!$G$9</f>
        <v>-1.7709471967382704E-3</v>
      </c>
      <c r="AD18" s="34">
        <f>AD34*'Fixed data'!$G$9</f>
        <v>-1.7714596387916619E-3</v>
      </c>
      <c r="AE18" s="34">
        <f>AE34*'Fixed data'!$G$9</f>
        <v>-1.7714596387916619E-3</v>
      </c>
      <c r="AF18" s="34">
        <f>AF34*'Fixed data'!$G$9</f>
        <v>-1.7714596387916619E-3</v>
      </c>
      <c r="AG18" s="34">
        <f>AG34*'Fixed data'!$G$9</f>
        <v>-1.7714596387916619E-3</v>
      </c>
      <c r="AH18" s="34">
        <f>AH34*'Fixed data'!$G$9</f>
        <v>-1.7714596387916619E-3</v>
      </c>
      <c r="AI18" s="34">
        <f>AI34*'Fixed data'!$G$9</f>
        <v>-1.7714596387916619E-3</v>
      </c>
      <c r="AJ18" s="34">
        <f>AJ34*'Fixed data'!$G$9</f>
        <v>-1.7714596387916619E-3</v>
      </c>
      <c r="AK18" s="34">
        <f>AK34*'Fixed data'!$G$9</f>
        <v>-1.7714596387916619E-3</v>
      </c>
      <c r="AL18" s="34">
        <f>AL34*'Fixed data'!$G$9</f>
        <v>-1.7714596387916619E-3</v>
      </c>
      <c r="AM18" s="34">
        <f>AM34*'Fixed data'!$G$9</f>
        <v>-1.7714596387916619E-3</v>
      </c>
      <c r="AN18" s="34">
        <f>AN34*'Fixed data'!$G$9</f>
        <v>-1.7714596387916619E-3</v>
      </c>
      <c r="AO18" s="34">
        <f>AO34*'Fixed data'!$G$9</f>
        <v>-1.7714596387916619E-3</v>
      </c>
      <c r="AP18" s="34">
        <f>AP34*'Fixed data'!$G$9</f>
        <v>-1.7714596387916619E-3</v>
      </c>
      <c r="AQ18" s="34">
        <f>AQ34*'Fixed data'!$G$9</f>
        <v>-1.7714596387916619E-3</v>
      </c>
      <c r="AR18" s="34">
        <f>AR34*'Fixed data'!$G$9</f>
        <v>-1.7714596387916619E-3</v>
      </c>
      <c r="AS18" s="34">
        <f>AS34*'Fixed data'!$G$9</f>
        <v>-1.7714596387916619E-3</v>
      </c>
      <c r="AT18" s="34">
        <f>AT34*'Fixed data'!$G$9</f>
        <v>-1.7714596387916619E-3</v>
      </c>
      <c r="AU18" s="34">
        <f>AU34*'Fixed data'!$G$9</f>
        <v>-1.7714596387916619E-3</v>
      </c>
      <c r="AV18" s="34">
        <f>AV34*'Fixed data'!$G$9</f>
        <v>-1.7714596387916619E-3</v>
      </c>
      <c r="AW18" s="34">
        <f>AW34*'Fixed data'!$G$9</f>
        <v>-1.7714596387916619E-3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-9.1057424732034542E-5</v>
      </c>
      <c r="F19" s="34">
        <f>F35*'Fixed data'!$G$10</f>
        <v>-9.8100708696841499E-5</v>
      </c>
      <c r="G19" s="34">
        <f>G35*'Fixed data'!$G$10</f>
        <v>-1.0550532520097113E-4</v>
      </c>
      <c r="H19" s="34">
        <f>H35*'Fixed data'!$G$10</f>
        <v>-1.1295012017598472E-4</v>
      </c>
      <c r="I19" s="34">
        <f>I35*'Fixed data'!$G$10</f>
        <v>-1.2118976610700354E-4</v>
      </c>
      <c r="J19" s="34">
        <f>J35*'Fixed data'!$G$10</f>
        <v>-1.2938361874212354E-4</v>
      </c>
      <c r="K19" s="34">
        <f>K35*'Fixed data'!$G$10</f>
        <v>-1.378102195658175E-4</v>
      </c>
      <c r="L19" s="34">
        <f>L35*'Fixed data'!$G$10</f>
        <v>-1.4653053525400016E-4</v>
      </c>
      <c r="M19" s="34">
        <f>M35*'Fixed data'!$G$10</f>
        <v>-1.5755126420947846E-4</v>
      </c>
      <c r="N19" s="34">
        <f>N35*'Fixed data'!$G$10</f>
        <v>-1.69200880841474E-4</v>
      </c>
      <c r="O19" s="34">
        <f>O35*'Fixed data'!$G$10</f>
        <v>-1.8132649359239213E-4</v>
      </c>
      <c r="P19" s="34">
        <f>P35*'Fixed data'!$G$10</f>
        <v>-1.9376455429840077E-4</v>
      </c>
      <c r="Q19" s="34">
        <f>Q35*'Fixed data'!$G$10</f>
        <v>-2.0566779796886333E-4</v>
      </c>
      <c r="R19" s="34">
        <f>R35*'Fixed data'!$G$10</f>
        <v>-2.1614499129142447E-4</v>
      </c>
      <c r="S19" s="34">
        <f>S35*'Fixed data'!$G$10</f>
        <v>-2.2539944146476846E-4</v>
      </c>
      <c r="T19" s="34">
        <f>T35*'Fixed data'!$G$10</f>
        <v>-2.3377163990178526E-4</v>
      </c>
      <c r="U19" s="34">
        <f>U35*'Fixed data'!$G$10</f>
        <v>-2.4185942854937082E-4</v>
      </c>
      <c r="V19" s="34">
        <f>V35*'Fixed data'!$G$10</f>
        <v>-2.4856539340007431E-4</v>
      </c>
      <c r="W19" s="34">
        <f>W35*'Fixed data'!$G$10</f>
        <v>-2.5417914044648516E-4</v>
      </c>
      <c r="X19" s="34">
        <f>X35*'Fixed data'!$G$10</f>
        <v>-2.5895592249966704E-4</v>
      </c>
      <c r="Y19" s="34">
        <f>Y35*'Fixed data'!$G$10</f>
        <v>-2.632312129380705E-4</v>
      </c>
      <c r="Z19" s="34">
        <f>Z35*'Fixed data'!$G$10</f>
        <v>-2.6690247288229177E-4</v>
      </c>
      <c r="AA19" s="34">
        <f>AA35*'Fixed data'!$G$10</f>
        <v>-2.6928947981068687E-4</v>
      </c>
      <c r="AB19" s="34">
        <f>AB35*'Fixed data'!$G$10</f>
        <v>-2.7080837153038733E-4</v>
      </c>
      <c r="AC19" s="34">
        <f>AC35*'Fixed data'!$G$10</f>
        <v>-2.7163342568016112E-4</v>
      </c>
      <c r="AD19" s="34">
        <f>AD35*'Fixed data'!$G$10</f>
        <v>-2.7171201667546625E-4</v>
      </c>
      <c r="AE19" s="34">
        <f>AE35*'Fixed data'!$G$10</f>
        <v>-2.7171201667546625E-4</v>
      </c>
      <c r="AF19" s="34">
        <f>AF35*'Fixed data'!$G$10</f>
        <v>-2.7171201667546625E-4</v>
      </c>
      <c r="AG19" s="34">
        <f>AG35*'Fixed data'!$G$10</f>
        <v>-2.7171201667546625E-4</v>
      </c>
      <c r="AH19" s="34">
        <f>AH35*'Fixed data'!$G$10</f>
        <v>-2.7171201667546625E-4</v>
      </c>
      <c r="AI19" s="34">
        <f>AI35*'Fixed data'!$G$10</f>
        <v>-2.7171201667546625E-4</v>
      </c>
      <c r="AJ19" s="34">
        <f>AJ35*'Fixed data'!$G$10</f>
        <v>-2.7171201667546625E-4</v>
      </c>
      <c r="AK19" s="34">
        <f>AK35*'Fixed data'!$G$10</f>
        <v>-2.7171201667546625E-4</v>
      </c>
      <c r="AL19" s="34">
        <f>AL35*'Fixed data'!$G$10</f>
        <v>-2.7171201667546625E-4</v>
      </c>
      <c r="AM19" s="34">
        <f>AM35*'Fixed data'!$G$10</f>
        <v>-2.7171201667546625E-4</v>
      </c>
      <c r="AN19" s="34">
        <f>AN35*'Fixed data'!$G$10</f>
        <v>-2.7171201667546625E-4</v>
      </c>
      <c r="AO19" s="34">
        <f>AO35*'Fixed data'!$G$10</f>
        <v>-2.7171201667546625E-4</v>
      </c>
      <c r="AP19" s="34">
        <f>AP35*'Fixed data'!$G$10</f>
        <v>-2.7171201667546625E-4</v>
      </c>
      <c r="AQ19" s="34">
        <f>AQ35*'Fixed data'!$G$10</f>
        <v>-2.7171201667546625E-4</v>
      </c>
      <c r="AR19" s="34">
        <f>AR35*'Fixed data'!$G$10</f>
        <v>-2.7171201667546625E-4</v>
      </c>
      <c r="AS19" s="34">
        <f>AS35*'Fixed data'!$G$10</f>
        <v>-2.7171201667546625E-4</v>
      </c>
      <c r="AT19" s="34">
        <f>AT35*'Fixed data'!$G$10</f>
        <v>-2.7171201667546625E-4</v>
      </c>
      <c r="AU19" s="34">
        <f>AU35*'Fixed data'!$G$10</f>
        <v>-2.7171201667546625E-4</v>
      </c>
      <c r="AV19" s="34">
        <f>AV35*'Fixed data'!$G$10</f>
        <v>-2.7171201667546625E-4</v>
      </c>
      <c r="AW19" s="34">
        <f>AW35*'Fixed data'!$G$10</f>
        <v>-2.7171201667546625E-4</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-6.7987107473000208</v>
      </c>
      <c r="F24" s="53">
        <f t="shared" ref="F24:BD24" si="1">SUM(F13:F23)</f>
        <v>-7.3459379067262258</v>
      </c>
      <c r="G24" s="53">
        <f t="shared" si="1"/>
        <v>-7.9222713609320641</v>
      </c>
      <c r="H24" s="53">
        <f t="shared" si="1"/>
        <v>-8.4966091756905993</v>
      </c>
      <c r="I24" s="53">
        <f t="shared" si="1"/>
        <v>-9.1620416285973665</v>
      </c>
      <c r="J24" s="53">
        <f t="shared" si="1"/>
        <v>-9.8439223507423392</v>
      </c>
      <c r="K24" s="53">
        <f t="shared" si="1"/>
        <v>-10.554365654660831</v>
      </c>
      <c r="L24" s="53">
        <f t="shared" si="1"/>
        <v>-11.289612562722693</v>
      </c>
      <c r="M24" s="53">
        <f t="shared" si="1"/>
        <v>-12.224045696866199</v>
      </c>
      <c r="N24" s="53">
        <f t="shared" si="1"/>
        <v>-13.2136843745718</v>
      </c>
      <c r="O24" s="53">
        <f t="shared" si="1"/>
        <v>-14.242083106978678</v>
      </c>
      <c r="P24" s="53">
        <f t="shared" si="1"/>
        <v>-15.299674443675146</v>
      </c>
      <c r="Q24" s="53">
        <f t="shared" si="1"/>
        <v>-16.352815802575691</v>
      </c>
      <c r="R24" s="53">
        <f t="shared" si="1"/>
        <v>-17.342301192324978</v>
      </c>
      <c r="S24" s="53">
        <f t="shared" si="1"/>
        <v>-18.257892577463185</v>
      </c>
      <c r="T24" s="53">
        <f t="shared" si="1"/>
        <v>-19.079400350806448</v>
      </c>
      <c r="U24" s="53">
        <f t="shared" si="1"/>
        <v>-19.788992473366825</v>
      </c>
      <c r="V24" s="53">
        <f t="shared" si="1"/>
        <v>-20.317081405332299</v>
      </c>
      <c r="W24" s="53">
        <f t="shared" si="1"/>
        <v>-20.701181261165186</v>
      </c>
      <c r="X24" s="53">
        <f t="shared" si="1"/>
        <v>-20.960817304457077</v>
      </c>
      <c r="Y24" s="53">
        <f t="shared" si="1"/>
        <v>-21.197005931688938</v>
      </c>
      <c r="Z24" s="53">
        <f t="shared" si="1"/>
        <v>-21.386091273067848</v>
      </c>
      <c r="AA24" s="53">
        <f t="shared" si="1"/>
        <v>-21.504038544317115</v>
      </c>
      <c r="AB24" s="53">
        <f t="shared" si="1"/>
        <v>-21.56582270687084</v>
      </c>
      <c r="AC24" s="53">
        <f t="shared" si="1"/>
        <v>-21.59661409167056</v>
      </c>
      <c r="AD24" s="53">
        <f t="shared" si="1"/>
        <v>-21.59943068165369</v>
      </c>
      <c r="AE24" s="53">
        <f t="shared" si="1"/>
        <v>-21.599698545169083</v>
      </c>
      <c r="AF24" s="53">
        <f t="shared" si="1"/>
        <v>-21.599966408684477</v>
      </c>
      <c r="AG24" s="53">
        <f t="shared" si="1"/>
        <v>-21.60023427219987</v>
      </c>
      <c r="AH24" s="53">
        <f t="shared" si="1"/>
        <v>-21.60050213571526</v>
      </c>
      <c r="AI24" s="53">
        <f t="shared" si="1"/>
        <v>-21.600731733014172</v>
      </c>
      <c r="AJ24" s="53">
        <f t="shared" si="1"/>
        <v>-21.600999596529562</v>
      </c>
      <c r="AK24" s="53">
        <f t="shared" si="1"/>
        <v>-21.601267460044955</v>
      </c>
      <c r="AL24" s="53">
        <f t="shared" si="1"/>
        <v>-21.601535323560348</v>
      </c>
      <c r="AM24" s="53">
        <f t="shared" si="1"/>
        <v>-21.601803187075742</v>
      </c>
      <c r="AN24" s="53">
        <f t="shared" si="1"/>
        <v>-21.602109316807621</v>
      </c>
      <c r="AO24" s="53">
        <f t="shared" si="1"/>
        <v>-21.602377180323014</v>
      </c>
      <c r="AP24" s="53">
        <f t="shared" si="1"/>
        <v>-21.602645043838407</v>
      </c>
      <c r="AQ24" s="53">
        <f t="shared" si="1"/>
        <v>-21.602912907353797</v>
      </c>
      <c r="AR24" s="53">
        <f t="shared" si="1"/>
        <v>-21.603180770869191</v>
      </c>
      <c r="AS24" s="53">
        <f t="shared" si="1"/>
        <v>-21.603486900601069</v>
      </c>
      <c r="AT24" s="53">
        <f t="shared" si="1"/>
        <v>-21.603716497899978</v>
      </c>
      <c r="AU24" s="53">
        <f t="shared" si="1"/>
        <v>-21.603984361415371</v>
      </c>
      <c r="AV24" s="53">
        <f t="shared" si="1"/>
        <v>-21.604252224930764</v>
      </c>
      <c r="AW24" s="53">
        <f t="shared" si="1"/>
        <v>-21.604481822229673</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-362697.17322990252</v>
      </c>
      <c r="F31" s="139">
        <v>-391890.47713752213</v>
      </c>
      <c r="G31" s="139">
        <v>-422636.42330661562</v>
      </c>
      <c r="H31" s="139">
        <v>-453275.79881004803</v>
      </c>
      <c r="I31" s="139">
        <v>-488774.96491030592</v>
      </c>
      <c r="J31" s="139">
        <v>-525145.37415249937</v>
      </c>
      <c r="K31" s="139">
        <v>-563038.7356225379</v>
      </c>
      <c r="L31" s="139">
        <v>-602254.3941561653</v>
      </c>
      <c r="M31" s="139">
        <v>-652094.99328484107</v>
      </c>
      <c r="N31" s="139">
        <v>-704879.42797643668</v>
      </c>
      <c r="O31" s="139">
        <v>-759730.2798597971</v>
      </c>
      <c r="P31" s="139">
        <v>-816137.12151890108</v>
      </c>
      <c r="Q31" s="139">
        <v>-872305.52404494397</v>
      </c>
      <c r="R31" s="139">
        <v>-925077.66701700795</v>
      </c>
      <c r="S31" s="139">
        <v>-973907.38938104804</v>
      </c>
      <c r="T31" s="139">
        <v>-1017719.6339697205</v>
      </c>
      <c r="U31" s="139">
        <v>-1055557.5084549703</v>
      </c>
      <c r="V31" s="139">
        <v>-1083712.6449335783</v>
      </c>
      <c r="W31" s="139">
        <v>-1104186.9112110438</v>
      </c>
      <c r="X31" s="139">
        <v>-1118022.0260249542</v>
      </c>
      <c r="Y31" s="139">
        <v>-1130606.3105778329</v>
      </c>
      <c r="Z31" s="139">
        <v>-1140679.9170522024</v>
      </c>
      <c r="AA31" s="139">
        <v>-1146956.7425282879</v>
      </c>
      <c r="AB31" s="139">
        <v>-1150237.5848255968</v>
      </c>
      <c r="AC31" s="139">
        <v>-1151865.309186758</v>
      </c>
      <c r="AD31" s="139">
        <v>-1152001.199480427</v>
      </c>
      <c r="AE31" s="139">
        <v>-1152001.199480427</v>
      </c>
      <c r="AF31" s="139">
        <v>-1152001.199480427</v>
      </c>
      <c r="AG31" s="139">
        <v>-1152001.199480427</v>
      </c>
      <c r="AH31" s="139">
        <v>-1152001.199480427</v>
      </c>
      <c r="AI31" s="139">
        <v>-1152001.199480427</v>
      </c>
      <c r="AJ31" s="139">
        <v>-1152001.199480427</v>
      </c>
      <c r="AK31" s="139">
        <v>-1152001.199480427</v>
      </c>
      <c r="AL31" s="139">
        <v>-1152001.199480427</v>
      </c>
      <c r="AM31" s="139">
        <v>-1152001.199480427</v>
      </c>
      <c r="AN31" s="139">
        <v>-1152001.199480427</v>
      </c>
      <c r="AO31" s="139">
        <v>-1152001.199480427</v>
      </c>
      <c r="AP31" s="139">
        <v>-1152001.199480427</v>
      </c>
      <c r="AQ31" s="139">
        <v>-1152001.199480427</v>
      </c>
      <c r="AR31" s="139">
        <v>-1152001.199480427</v>
      </c>
      <c r="AS31" s="139">
        <v>-1152001.199480427</v>
      </c>
      <c r="AT31" s="139">
        <v>-1152001.199480427</v>
      </c>
      <c r="AU31" s="139">
        <v>-1152001.199480427</v>
      </c>
      <c r="AV31" s="139">
        <v>-1152001.199480427</v>
      </c>
      <c r="AW31" s="139">
        <v>-1152001.199480427</v>
      </c>
      <c r="AX31" s="43"/>
      <c r="AY31" s="43"/>
      <c r="AZ31" s="43"/>
      <c r="BA31" s="43"/>
      <c r="BB31" s="43"/>
      <c r="BC31" s="43"/>
      <c r="BD31" s="43"/>
      <c r="BP31" s="22" t="s">
        <v>393</v>
      </c>
    </row>
    <row r="32" spans="1:68" x14ac:dyDescent="0.3">
      <c r="A32" s="172"/>
      <c r="B32" s="4" t="s">
        <v>214</v>
      </c>
      <c r="D32" s="4" t="s">
        <v>88</v>
      </c>
      <c r="E32" s="139">
        <v>-3176812.5838637301</v>
      </c>
      <c r="F32" s="139">
        <v>-3432512.550134649</v>
      </c>
      <c r="G32" s="139">
        <v>-3701811.8874560543</v>
      </c>
      <c r="H32" s="139">
        <v>-3970177.7853323803</v>
      </c>
      <c r="I32" s="139">
        <v>-4281109.8796961065</v>
      </c>
      <c r="J32" s="139">
        <v>-4599673.0547762699</v>
      </c>
      <c r="K32" s="139">
        <v>-4931575.5438347012</v>
      </c>
      <c r="L32" s="139">
        <v>-5275059.8383769719</v>
      </c>
      <c r="M32" s="139">
        <v>-5711606.4588916227</v>
      </c>
      <c r="N32" s="139">
        <v>-6173937.7106009191</v>
      </c>
      <c r="O32" s="139">
        <v>-6654368.3928380534</v>
      </c>
      <c r="P32" s="139">
        <v>-7148427.7563221632</v>
      </c>
      <c r="Q32" s="139">
        <v>-7640398.69739627</v>
      </c>
      <c r="R32" s="139">
        <v>-8102622.2907727016</v>
      </c>
      <c r="S32" s="139">
        <v>-8530314.8343226481</v>
      </c>
      <c r="T32" s="139">
        <v>-8914060.0139677823</v>
      </c>
      <c r="U32" s="139">
        <v>-9245476.5621462166</v>
      </c>
      <c r="V32" s="139">
        <v>-9492083.4084521104</v>
      </c>
      <c r="W32" s="139">
        <v>-9671414.5933395661</v>
      </c>
      <c r="X32" s="139">
        <v>-9792594.4083336182</v>
      </c>
      <c r="Y32" s="139">
        <v>-9902818.3644803762</v>
      </c>
      <c r="Z32" s="139">
        <v>-9991051.6295224316</v>
      </c>
      <c r="AA32" s="139">
        <v>-10046029.400430486</v>
      </c>
      <c r="AB32" s="139">
        <v>-10074765.799491242</v>
      </c>
      <c r="AC32" s="139">
        <v>-10089022.78829027</v>
      </c>
      <c r="AD32" s="139">
        <v>-10090213.029599998</v>
      </c>
      <c r="AE32" s="139">
        <v>-10090213.029599998</v>
      </c>
      <c r="AF32" s="139">
        <v>-10090213.029599998</v>
      </c>
      <c r="AG32" s="139">
        <v>-10090213.029599998</v>
      </c>
      <c r="AH32" s="139">
        <v>-10090213.029599998</v>
      </c>
      <c r="AI32" s="139">
        <v>-10090213.029599998</v>
      </c>
      <c r="AJ32" s="139">
        <v>-10090213.029599998</v>
      </c>
      <c r="AK32" s="139">
        <v>-10090213.029599998</v>
      </c>
      <c r="AL32" s="139">
        <v>-10090213.029599998</v>
      </c>
      <c r="AM32" s="139">
        <v>-10090213.029599998</v>
      </c>
      <c r="AN32" s="139">
        <v>-10090213.029599998</v>
      </c>
      <c r="AO32" s="139">
        <v>-10090213.029599998</v>
      </c>
      <c r="AP32" s="139">
        <v>-10090213.029599998</v>
      </c>
      <c r="AQ32" s="139">
        <v>-10090213.029599998</v>
      </c>
      <c r="AR32" s="139">
        <v>-10090213.029599998</v>
      </c>
      <c r="AS32" s="139">
        <v>-10090213.029599998</v>
      </c>
      <c r="AT32" s="139">
        <v>-10090213.029599998</v>
      </c>
      <c r="AU32" s="139">
        <v>-10090213.029599998</v>
      </c>
      <c r="AV32" s="139">
        <v>-10090213.029599998</v>
      </c>
      <c r="AW32" s="139">
        <v>-10090213.029599998</v>
      </c>
      <c r="AX32" s="43"/>
      <c r="AY32" s="43"/>
      <c r="AZ32" s="43"/>
      <c r="BA32" s="43"/>
      <c r="BB32" s="43"/>
      <c r="BC32" s="43"/>
      <c r="BD32" s="43"/>
      <c r="BP32" s="22" t="s">
        <v>394</v>
      </c>
    </row>
    <row r="33" spans="1:68" ht="16.5" x14ac:dyDescent="0.3">
      <c r="A33" s="172"/>
      <c r="B33" s="4" t="s">
        <v>331</v>
      </c>
      <c r="D33" s="4" t="s">
        <v>89</v>
      </c>
      <c r="E33" s="140">
        <v>-12.425325421571058</v>
      </c>
      <c r="F33" s="140">
        <v>-13.39165092099474</v>
      </c>
      <c r="G33" s="140">
        <v>-14.407804624632199</v>
      </c>
      <c r="H33" s="140">
        <v>-15.423537467740591</v>
      </c>
      <c r="I33" s="140">
        <v>-16.564718441544066</v>
      </c>
      <c r="J33" s="140">
        <v>-17.672803865443377</v>
      </c>
      <c r="K33" s="140">
        <v>-18.801359656454313</v>
      </c>
      <c r="L33" s="140">
        <v>-19.980844771108107</v>
      </c>
      <c r="M33" s="140">
        <v>-21.459390199205028</v>
      </c>
      <c r="N33" s="140">
        <v>-23.022872094594419</v>
      </c>
      <c r="O33" s="140">
        <v>-24.652949811625049</v>
      </c>
      <c r="P33" s="140">
        <v>-26.335136320572271</v>
      </c>
      <c r="Q33" s="140">
        <v>-27.997149733061129</v>
      </c>
      <c r="R33" s="140">
        <v>-29.468970447638004</v>
      </c>
      <c r="S33" s="140">
        <v>-30.764138385250369</v>
      </c>
      <c r="T33" s="140">
        <v>-31.97453696658793</v>
      </c>
      <c r="U33" s="140">
        <v>-33.072830424209755</v>
      </c>
      <c r="V33" s="140">
        <v>-33.893704716308548</v>
      </c>
      <c r="W33" s="140">
        <v>-34.416962072097455</v>
      </c>
      <c r="X33" s="140">
        <v>-34.68877949966123</v>
      </c>
      <c r="Y33" s="140">
        <v>-34.930457336716159</v>
      </c>
      <c r="Z33" s="140">
        <v>-35.115747000390058</v>
      </c>
      <c r="AA33" s="140">
        <v>-35.251546220718048</v>
      </c>
      <c r="AB33" s="140">
        <v>-35.348310227674446</v>
      </c>
      <c r="AC33" s="140">
        <v>-35.412161804532325</v>
      </c>
      <c r="AD33" s="140">
        <v>-35.419807411364559</v>
      </c>
      <c r="AE33" s="140">
        <v>-35.419807411364559</v>
      </c>
      <c r="AF33" s="140">
        <v>-35.419807411364559</v>
      </c>
      <c r="AG33" s="140">
        <v>-35.419807411364559</v>
      </c>
      <c r="AH33" s="140">
        <v>-35.419807411364559</v>
      </c>
      <c r="AI33" s="140">
        <v>-35.419807411364559</v>
      </c>
      <c r="AJ33" s="140">
        <v>-35.419807411364559</v>
      </c>
      <c r="AK33" s="140">
        <v>-35.419807411364559</v>
      </c>
      <c r="AL33" s="140">
        <v>-35.419807411364559</v>
      </c>
      <c r="AM33" s="140">
        <v>-35.419807411364559</v>
      </c>
      <c r="AN33" s="140">
        <v>-35.419807411364559</v>
      </c>
      <c r="AO33" s="140">
        <v>-35.419807411364559</v>
      </c>
      <c r="AP33" s="140">
        <v>-35.419807411364559</v>
      </c>
      <c r="AQ33" s="140">
        <v>-35.419807411364559</v>
      </c>
      <c r="AR33" s="140">
        <v>-35.419807411364559</v>
      </c>
      <c r="AS33" s="140">
        <v>-35.419807411364559</v>
      </c>
      <c r="AT33" s="140">
        <v>-35.419807411364559</v>
      </c>
      <c r="AU33" s="140">
        <v>-35.419807411364559</v>
      </c>
      <c r="AV33" s="140">
        <v>-35.419807411364559</v>
      </c>
      <c r="AW33" s="140">
        <v>-35.419807411364559</v>
      </c>
      <c r="AX33" s="37"/>
      <c r="AY33" s="37"/>
      <c r="AZ33" s="37"/>
      <c r="BA33" s="37"/>
      <c r="BB33" s="37"/>
      <c r="BC33" s="37"/>
      <c r="BD33" s="37"/>
      <c r="BP33" s="22" t="s">
        <v>395</v>
      </c>
    </row>
    <row r="34" spans="1:68" ht="16.5" x14ac:dyDescent="0.3">
      <c r="A34" s="172"/>
      <c r="B34" s="4" t="s">
        <v>332</v>
      </c>
      <c r="D34" s="4" t="s">
        <v>42</v>
      </c>
      <c r="E34" s="140">
        <v>-3.3119524867593353E-4</v>
      </c>
      <c r="F34" s="140">
        <v>-3.5681310550648196E-4</v>
      </c>
      <c r="G34" s="140">
        <v>-3.8374520061488691E-4</v>
      </c>
      <c r="H34" s="140">
        <v>-4.1082356155139256E-4</v>
      </c>
      <c r="I34" s="140">
        <v>-4.4079251106025414E-4</v>
      </c>
      <c r="J34" s="140">
        <v>-4.7059467462429649E-4</v>
      </c>
      <c r="K34" s="140">
        <v>-5.0124327954799376E-4</v>
      </c>
      <c r="L34" s="140">
        <v>-5.3296012505997547E-4</v>
      </c>
      <c r="M34" s="140">
        <v>-5.7304391622166762E-4</v>
      </c>
      <c r="N34" s="140">
        <v>-6.1541505448721283E-4</v>
      </c>
      <c r="O34" s="140">
        <v>-6.5951953741961512E-4</v>
      </c>
      <c r="P34" s="140">
        <v>-7.0476204028751502E-4</v>
      </c>
      <c r="Q34" s="140">
        <v>-7.4805893116235915E-4</v>
      </c>
      <c r="R34" s="140">
        <v>-7.8616822339814749E-4</v>
      </c>
      <c r="S34" s="140">
        <v>-8.1982828453589516E-4</v>
      </c>
      <c r="T34" s="140">
        <v>-8.5027810642121808E-4</v>
      </c>
      <c r="U34" s="140">
        <v>-8.7969242736476582E-4</v>
      </c>
      <c r="V34" s="140">
        <v>-9.0408235372562297E-4</v>
      </c>
      <c r="W34" s="140">
        <v>-9.2450153895453138E-4</v>
      </c>
      <c r="X34" s="140">
        <v>-9.4187582403926803E-4</v>
      </c>
      <c r="Y34" s="140">
        <v>-9.5742662857566921E-4</v>
      </c>
      <c r="Z34" s="140">
        <v>-9.7078142709782378E-4</v>
      </c>
      <c r="AA34" s="140">
        <v>-9.7946449089463504E-4</v>
      </c>
      <c r="AB34" s="140">
        <v>-9.8498966702450651E-4</v>
      </c>
      <c r="AC34" s="140">
        <v>-9.8799091420694648E-4</v>
      </c>
      <c r="AD34" s="140">
        <v>-9.8827679968887432E-4</v>
      </c>
      <c r="AE34" s="140">
        <v>-9.8827679968887432E-4</v>
      </c>
      <c r="AF34" s="140">
        <v>-9.8827679968887432E-4</v>
      </c>
      <c r="AG34" s="140">
        <v>-9.8827679968887432E-4</v>
      </c>
      <c r="AH34" s="140">
        <v>-9.8827679968887432E-4</v>
      </c>
      <c r="AI34" s="140">
        <v>-9.8827679968887432E-4</v>
      </c>
      <c r="AJ34" s="140">
        <v>-9.8827679968887432E-4</v>
      </c>
      <c r="AK34" s="140">
        <v>-9.8827679968887432E-4</v>
      </c>
      <c r="AL34" s="140">
        <v>-9.8827679968887432E-4</v>
      </c>
      <c r="AM34" s="140">
        <v>-9.8827679968887432E-4</v>
      </c>
      <c r="AN34" s="140">
        <v>-9.8827679968887432E-4</v>
      </c>
      <c r="AO34" s="140">
        <v>-9.8827679968887432E-4</v>
      </c>
      <c r="AP34" s="140">
        <v>-9.8827679968887432E-4</v>
      </c>
      <c r="AQ34" s="140">
        <v>-9.8827679968887432E-4</v>
      </c>
      <c r="AR34" s="140">
        <v>-9.8827679968887432E-4</v>
      </c>
      <c r="AS34" s="140">
        <v>-9.8827679968887432E-4</v>
      </c>
      <c r="AT34" s="140">
        <v>-9.8827679968887432E-4</v>
      </c>
      <c r="AU34" s="140">
        <v>-9.8827679968887432E-4</v>
      </c>
      <c r="AV34" s="140">
        <v>-9.8827679968887432E-4</v>
      </c>
      <c r="AW34" s="140">
        <v>-9.8827679968887432E-4</v>
      </c>
      <c r="AX34" s="35"/>
      <c r="AY34" s="35"/>
      <c r="AZ34" s="35"/>
      <c r="BA34" s="35"/>
      <c r="BB34" s="35"/>
      <c r="BC34" s="35"/>
      <c r="BD34" s="35"/>
      <c r="BP34" s="22" t="s">
        <v>396</v>
      </c>
    </row>
    <row r="35" spans="1:68" ht="16.5" x14ac:dyDescent="0.3">
      <c r="A35" s="172"/>
      <c r="B35" s="4" t="s">
        <v>333</v>
      </c>
      <c r="D35" s="4" t="s">
        <v>42</v>
      </c>
      <c r="E35" s="140">
        <v>-3.3126479033617024E-3</v>
      </c>
      <c r="F35" s="140">
        <v>-3.5688809335342607E-3</v>
      </c>
      <c r="G35" s="140">
        <v>-3.838259157328603E-3</v>
      </c>
      <c r="H35" s="140">
        <v>-4.1090990645356457E-3</v>
      </c>
      <c r="I35" s="140">
        <v>-4.4088554643916334E-3</v>
      </c>
      <c r="J35" s="140">
        <v>-4.7069459148086417E-3</v>
      </c>
      <c r="K35" s="140">
        <v>-5.0135036901160666E-3</v>
      </c>
      <c r="L35" s="140">
        <v>-5.3307467437838001E-3</v>
      </c>
      <c r="M35" s="140">
        <v>-5.7316782963213178E-3</v>
      </c>
      <c r="N35" s="140">
        <v>-6.1554886360548891E-3</v>
      </c>
      <c r="O35" s="140">
        <v>-6.596615603729537E-3</v>
      </c>
      <c r="P35" s="140">
        <v>-7.0491093552374215E-3</v>
      </c>
      <c r="Q35" s="140">
        <v>-7.4821465875575784E-3</v>
      </c>
      <c r="R35" s="140">
        <v>-7.8633044403656777E-3</v>
      </c>
      <c r="S35" s="140">
        <v>-8.1999791821971146E-3</v>
      </c>
      <c r="T35" s="140">
        <v>-8.5045578113482068E-3</v>
      </c>
      <c r="U35" s="140">
        <v>-8.7987896786023145E-3</v>
      </c>
      <c r="V35" s="140">
        <v>-9.042751117969542E-3</v>
      </c>
      <c r="W35" s="140">
        <v>-9.2469779280075128E-3</v>
      </c>
      <c r="X35" s="140">
        <v>-9.4207561465312114E-3</v>
      </c>
      <c r="Y35" s="140">
        <v>-9.5762902169128118E-3</v>
      </c>
      <c r="Z35" s="140">
        <v>-9.7098497986021649E-3</v>
      </c>
      <c r="AA35" s="140">
        <v>-9.7966885546940229E-3</v>
      </c>
      <c r="AB35" s="140">
        <v>-9.851945481688237E-3</v>
      </c>
      <c r="AC35" s="140">
        <v>-9.8819607594917893E-3</v>
      </c>
      <c r="AD35" s="140">
        <v>-9.8848198815961845E-3</v>
      </c>
      <c r="AE35" s="140">
        <v>-9.8848198815961845E-3</v>
      </c>
      <c r="AF35" s="140">
        <v>-9.8848198815961845E-3</v>
      </c>
      <c r="AG35" s="140">
        <v>-9.8848198815961845E-3</v>
      </c>
      <c r="AH35" s="140">
        <v>-9.8848198815961845E-3</v>
      </c>
      <c r="AI35" s="140">
        <v>-9.8848198815961845E-3</v>
      </c>
      <c r="AJ35" s="140">
        <v>-9.8848198815961845E-3</v>
      </c>
      <c r="AK35" s="140">
        <v>-9.8848198815961845E-3</v>
      </c>
      <c r="AL35" s="140">
        <v>-9.8848198815961845E-3</v>
      </c>
      <c r="AM35" s="140">
        <v>-9.8848198815961845E-3</v>
      </c>
      <c r="AN35" s="140">
        <v>-9.8848198815961845E-3</v>
      </c>
      <c r="AO35" s="140">
        <v>-9.8848198815961845E-3</v>
      </c>
      <c r="AP35" s="140">
        <v>-9.8848198815961845E-3</v>
      </c>
      <c r="AQ35" s="140">
        <v>-9.8848198815961845E-3</v>
      </c>
      <c r="AR35" s="140">
        <v>-9.8848198815961845E-3</v>
      </c>
      <c r="AS35" s="140">
        <v>-9.8848198815961845E-3</v>
      </c>
      <c r="AT35" s="140">
        <v>-9.8848198815961845E-3</v>
      </c>
      <c r="AU35" s="140">
        <v>-9.8848198815961845E-3</v>
      </c>
      <c r="AV35" s="140">
        <v>-9.8848198815961845E-3</v>
      </c>
      <c r="AW35" s="140">
        <v>-9.8848198815961845E-3</v>
      </c>
      <c r="AX35" s="35"/>
      <c r="AY35" s="35"/>
      <c r="AZ35" s="35"/>
      <c r="BA35" s="35"/>
      <c r="BB35" s="35"/>
      <c r="BC35" s="35"/>
      <c r="BD35" s="35"/>
      <c r="BP35" s="22" t="s">
        <v>397</v>
      </c>
    </row>
    <row r="36" spans="1:68" x14ac:dyDescent="0.3">
      <c r="A36" s="172"/>
      <c r="B36" s="4" t="s">
        <v>215</v>
      </c>
      <c r="D36" s="4" t="s">
        <v>90</v>
      </c>
      <c r="E36" s="140">
        <v>0</v>
      </c>
      <c r="F36" s="140">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0">
        <v>0</v>
      </c>
      <c r="AC36" s="140">
        <v>0</v>
      </c>
      <c r="AD36" s="140">
        <v>0</v>
      </c>
      <c r="AE36" s="140">
        <v>0</v>
      </c>
      <c r="AF36" s="140">
        <v>0</v>
      </c>
      <c r="AG36" s="140">
        <v>0</v>
      </c>
      <c r="AH36" s="140">
        <v>0</v>
      </c>
      <c r="AI36" s="140">
        <v>0</v>
      </c>
      <c r="AJ36" s="140">
        <v>0</v>
      </c>
      <c r="AK36" s="140">
        <v>0</v>
      </c>
      <c r="AL36" s="140">
        <v>0</v>
      </c>
      <c r="AM36" s="140">
        <v>0</v>
      </c>
      <c r="AN36" s="140">
        <v>0</v>
      </c>
      <c r="AO36" s="140">
        <v>0</v>
      </c>
      <c r="AP36" s="140">
        <v>0</v>
      </c>
      <c r="AQ36" s="140">
        <v>0</v>
      </c>
      <c r="AR36" s="140">
        <v>0</v>
      </c>
      <c r="AS36" s="140">
        <v>0</v>
      </c>
      <c r="AT36" s="140">
        <v>0</v>
      </c>
      <c r="AU36" s="140">
        <v>0</v>
      </c>
      <c r="AV36" s="140">
        <v>0</v>
      </c>
      <c r="AW36" s="140">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West Midlands - 132kV Transformer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87.186896143202333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162.04196382519649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225.2467408158966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311.19913770801872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-2.7656000000000001</v>
      </c>
      <c r="F13" s="62">
        <v>-3.4209999999999998</v>
      </c>
      <c r="G13" s="62">
        <v>-2.7082000000000002</v>
      </c>
      <c r="H13" s="62">
        <v>-3.3491</v>
      </c>
      <c r="I13" s="62">
        <v>-3.3123999999999998</v>
      </c>
      <c r="J13" s="62">
        <v>-3.2776999999999998</v>
      </c>
      <c r="K13" s="62">
        <v>-3.2416999999999998</v>
      </c>
      <c r="L13" s="62">
        <v>-3.2061000000000002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-2.7656000000000001</v>
      </c>
      <c r="F18" s="59">
        <f t="shared" ref="F18:AW18" si="0">SUM(F13:F17)</f>
        <v>-3.4209999999999998</v>
      </c>
      <c r="G18" s="59">
        <f t="shared" si="0"/>
        <v>-2.7082000000000002</v>
      </c>
      <c r="H18" s="59">
        <f t="shared" si="0"/>
        <v>-3.3491</v>
      </c>
      <c r="I18" s="59">
        <f t="shared" si="0"/>
        <v>-3.3123999999999998</v>
      </c>
      <c r="J18" s="59">
        <f t="shared" si="0"/>
        <v>-3.2776999999999998</v>
      </c>
      <c r="K18" s="59">
        <f t="shared" si="0"/>
        <v>-3.2416999999999998</v>
      </c>
      <c r="L18" s="59">
        <f t="shared" si="0"/>
        <v>-3.2061000000000002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8.0472623857983927E-2</v>
      </c>
      <c r="G19" s="62">
        <v>0.16208586573378764</v>
      </c>
      <c r="H19" s="62">
        <v>0.2227762826216928</v>
      </c>
      <c r="I19" s="62">
        <v>0.30899873802035477</v>
      </c>
      <c r="J19" s="62">
        <v>0.39885348946997973</v>
      </c>
      <c r="K19" s="62">
        <v>0.4888816666086957</v>
      </c>
      <c r="L19" s="62">
        <v>0.58591888909825163</v>
      </c>
      <c r="M19" s="62">
        <v>0.69745058493247269</v>
      </c>
      <c r="N19" s="62">
        <v>0.76121983393361259</v>
      </c>
      <c r="O19" s="62">
        <v>0.82697660472011503</v>
      </c>
      <c r="P19" s="62">
        <v>0.89431757450890159</v>
      </c>
      <c r="Q19" s="62">
        <v>0.96022643712598055</v>
      </c>
      <c r="R19" s="62">
        <v>1.02087479305243</v>
      </c>
      <c r="S19" s="62">
        <v>1.075811908398717</v>
      </c>
      <c r="T19" s="62">
        <v>1.1264904388868835</v>
      </c>
      <c r="U19" s="62">
        <v>1.173382529156384</v>
      </c>
      <c r="V19" s="62">
        <v>1.209360351923348</v>
      </c>
      <c r="W19" s="62">
        <v>1.2378201951189249</v>
      </c>
      <c r="X19" s="62">
        <v>1.2590957138746159</v>
      </c>
      <c r="Y19" s="62">
        <v>1.278048120211972</v>
      </c>
      <c r="Z19" s="62">
        <v>1.2926758433070804</v>
      </c>
      <c r="AA19" s="62">
        <v>1.3022836287506596</v>
      </c>
      <c r="AB19" s="62">
        <v>1.3079018244694707</v>
      </c>
      <c r="AC19" s="62">
        <v>1.3109535981629952</v>
      </c>
      <c r="AD19" s="62">
        <v>1.3112442964413999</v>
      </c>
      <c r="AE19" s="62">
        <v>1.3112442964413999</v>
      </c>
      <c r="AF19" s="62">
        <v>1.3112442964413999</v>
      </c>
      <c r="AG19" s="62">
        <v>1.3112442964413999</v>
      </c>
      <c r="AH19" s="62">
        <v>1.3112442964413999</v>
      </c>
      <c r="AI19" s="62">
        <v>1.3112442964413999</v>
      </c>
      <c r="AJ19" s="62">
        <v>1.3112442964413999</v>
      </c>
      <c r="AK19" s="62">
        <v>1.3112442964413999</v>
      </c>
      <c r="AL19" s="62">
        <v>1.3112442964413999</v>
      </c>
      <c r="AM19" s="62">
        <v>1.3112442964413999</v>
      </c>
      <c r="AN19" s="62">
        <v>1.3112442964413999</v>
      </c>
      <c r="AO19" s="62">
        <v>1.3112442964413999</v>
      </c>
      <c r="AP19" s="62">
        <v>1.3112442964413999</v>
      </c>
      <c r="AQ19" s="62">
        <v>1.3112442964413999</v>
      </c>
      <c r="AR19" s="62">
        <v>1.3112442964413999</v>
      </c>
      <c r="AS19" s="62">
        <v>1.3112442964413999</v>
      </c>
      <c r="AT19" s="62">
        <v>1.3112442964413999</v>
      </c>
      <c r="AU19" s="62">
        <v>1.3112442964413999</v>
      </c>
      <c r="AV19" s="62">
        <v>1.3112442964413999</v>
      </c>
      <c r="AW19" s="62">
        <v>1.3112442964413999</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8.0472623857983927E-2</v>
      </c>
      <c r="G25" s="67">
        <f t="shared" si="1"/>
        <v>0.16208586573378764</v>
      </c>
      <c r="H25" s="67">
        <f t="shared" si="1"/>
        <v>0.2227762826216928</v>
      </c>
      <c r="I25" s="67">
        <f t="shared" si="1"/>
        <v>0.30899873802035477</v>
      </c>
      <c r="J25" s="67">
        <f t="shared" si="1"/>
        <v>0.39885348946997973</v>
      </c>
      <c r="K25" s="67">
        <f t="shared" si="1"/>
        <v>0.4888816666086957</v>
      </c>
      <c r="L25" s="67">
        <f t="shared" si="1"/>
        <v>0.58591888909825163</v>
      </c>
      <c r="M25" s="67">
        <f t="shared" si="1"/>
        <v>0.69745058493247269</v>
      </c>
      <c r="N25" s="67">
        <f t="shared" si="1"/>
        <v>0.76121983393361259</v>
      </c>
      <c r="O25" s="67">
        <f t="shared" si="1"/>
        <v>0.82697660472011503</v>
      </c>
      <c r="P25" s="67">
        <f t="shared" si="1"/>
        <v>0.89431757450890159</v>
      </c>
      <c r="Q25" s="67">
        <f t="shared" si="1"/>
        <v>0.96022643712598055</v>
      </c>
      <c r="R25" s="67">
        <f t="shared" si="1"/>
        <v>1.02087479305243</v>
      </c>
      <c r="S25" s="67">
        <f t="shared" si="1"/>
        <v>1.075811908398717</v>
      </c>
      <c r="T25" s="67">
        <f t="shared" si="1"/>
        <v>1.1264904388868835</v>
      </c>
      <c r="U25" s="67">
        <f t="shared" si="1"/>
        <v>1.173382529156384</v>
      </c>
      <c r="V25" s="67">
        <f t="shared" si="1"/>
        <v>1.209360351923348</v>
      </c>
      <c r="W25" s="67">
        <f t="shared" si="1"/>
        <v>1.2378201951189249</v>
      </c>
      <c r="X25" s="67">
        <f t="shared" si="1"/>
        <v>1.2590957138746159</v>
      </c>
      <c r="Y25" s="67">
        <f t="shared" si="1"/>
        <v>1.278048120211972</v>
      </c>
      <c r="Z25" s="67">
        <f t="shared" si="1"/>
        <v>1.2926758433070804</v>
      </c>
      <c r="AA25" s="67">
        <f t="shared" si="1"/>
        <v>1.3022836287506596</v>
      </c>
      <c r="AB25" s="67">
        <f t="shared" si="1"/>
        <v>1.3079018244694707</v>
      </c>
      <c r="AC25" s="67">
        <f t="shared" si="1"/>
        <v>1.3109535981629952</v>
      </c>
      <c r="AD25" s="67">
        <f t="shared" si="1"/>
        <v>1.3112442964413999</v>
      </c>
      <c r="AE25" s="67">
        <f t="shared" si="1"/>
        <v>1.3112442964413999</v>
      </c>
      <c r="AF25" s="67">
        <f t="shared" si="1"/>
        <v>1.3112442964413999</v>
      </c>
      <c r="AG25" s="67">
        <f t="shared" si="1"/>
        <v>1.3112442964413999</v>
      </c>
      <c r="AH25" s="67">
        <f t="shared" si="1"/>
        <v>1.3112442964413999</v>
      </c>
      <c r="AI25" s="67">
        <f t="shared" si="1"/>
        <v>1.3112442964413999</v>
      </c>
      <c r="AJ25" s="67">
        <f t="shared" si="1"/>
        <v>1.3112442964413999</v>
      </c>
      <c r="AK25" s="67">
        <f t="shared" si="1"/>
        <v>1.3112442964413999</v>
      </c>
      <c r="AL25" s="67">
        <f t="shared" si="1"/>
        <v>1.3112442964413999</v>
      </c>
      <c r="AM25" s="67">
        <f t="shared" si="1"/>
        <v>1.3112442964413999</v>
      </c>
      <c r="AN25" s="67">
        <f t="shared" si="1"/>
        <v>1.3112442964413999</v>
      </c>
      <c r="AO25" s="67">
        <f t="shared" si="1"/>
        <v>1.3112442964413999</v>
      </c>
      <c r="AP25" s="67">
        <f t="shared" si="1"/>
        <v>1.3112442964413999</v>
      </c>
      <c r="AQ25" s="67">
        <f t="shared" si="1"/>
        <v>1.3112442964413999</v>
      </c>
      <c r="AR25" s="67">
        <f t="shared" si="1"/>
        <v>1.3112442964413999</v>
      </c>
      <c r="AS25" s="67">
        <f t="shared" si="1"/>
        <v>1.3112442964413999</v>
      </c>
      <c r="AT25" s="67">
        <f t="shared" si="1"/>
        <v>1.3112442964413999</v>
      </c>
      <c r="AU25" s="67">
        <f t="shared" si="1"/>
        <v>1.3112442964413999</v>
      </c>
      <c r="AV25" s="67">
        <f t="shared" si="1"/>
        <v>1.3112442964413999</v>
      </c>
      <c r="AW25" s="67">
        <f t="shared" si="1"/>
        <v>1.3112442964413999</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-2.7656000000000001</v>
      </c>
      <c r="F26" s="59">
        <f t="shared" ref="F26:BD26" si="2">F18+F25</f>
        <v>-3.340527376142016</v>
      </c>
      <c r="G26" s="59">
        <f t="shared" si="2"/>
        <v>-2.5461141342662126</v>
      </c>
      <c r="H26" s="59">
        <f t="shared" si="2"/>
        <v>-3.1263237173783072</v>
      </c>
      <c r="I26" s="59">
        <f t="shared" si="2"/>
        <v>-3.0034012619796449</v>
      </c>
      <c r="J26" s="59">
        <f t="shared" si="2"/>
        <v>-2.8788465105300203</v>
      </c>
      <c r="K26" s="59">
        <f t="shared" si="2"/>
        <v>-2.7528183333913043</v>
      </c>
      <c r="L26" s="59">
        <f t="shared" si="2"/>
        <v>-2.6201811109017488</v>
      </c>
      <c r="M26" s="59">
        <f t="shared" si="2"/>
        <v>0.69745058493247269</v>
      </c>
      <c r="N26" s="59">
        <f t="shared" si="2"/>
        <v>0.76121983393361259</v>
      </c>
      <c r="O26" s="59">
        <f t="shared" si="2"/>
        <v>0.82697660472011503</v>
      </c>
      <c r="P26" s="59">
        <f t="shared" si="2"/>
        <v>0.89431757450890159</v>
      </c>
      <c r="Q26" s="59">
        <f t="shared" si="2"/>
        <v>0.96022643712598055</v>
      </c>
      <c r="R26" s="59">
        <f t="shared" si="2"/>
        <v>1.02087479305243</v>
      </c>
      <c r="S26" s="59">
        <f t="shared" si="2"/>
        <v>1.075811908398717</v>
      </c>
      <c r="T26" s="59">
        <f t="shared" si="2"/>
        <v>1.1264904388868835</v>
      </c>
      <c r="U26" s="59">
        <f t="shared" si="2"/>
        <v>1.173382529156384</v>
      </c>
      <c r="V26" s="59">
        <f t="shared" si="2"/>
        <v>1.209360351923348</v>
      </c>
      <c r="W26" s="59">
        <f t="shared" si="2"/>
        <v>1.2378201951189249</v>
      </c>
      <c r="X26" s="59">
        <f t="shared" si="2"/>
        <v>1.2590957138746159</v>
      </c>
      <c r="Y26" s="59">
        <f t="shared" si="2"/>
        <v>1.278048120211972</v>
      </c>
      <c r="Z26" s="59">
        <f t="shared" si="2"/>
        <v>1.2926758433070804</v>
      </c>
      <c r="AA26" s="59">
        <f t="shared" si="2"/>
        <v>1.3022836287506596</v>
      </c>
      <c r="AB26" s="59">
        <f t="shared" si="2"/>
        <v>1.3079018244694707</v>
      </c>
      <c r="AC26" s="59">
        <f t="shared" si="2"/>
        <v>1.3109535981629952</v>
      </c>
      <c r="AD26" s="59">
        <f t="shared" si="2"/>
        <v>1.3112442964413999</v>
      </c>
      <c r="AE26" s="59">
        <f t="shared" si="2"/>
        <v>1.3112442964413999</v>
      </c>
      <c r="AF26" s="59">
        <f t="shared" si="2"/>
        <v>1.3112442964413999</v>
      </c>
      <c r="AG26" s="59">
        <f t="shared" si="2"/>
        <v>1.3112442964413999</v>
      </c>
      <c r="AH26" s="59">
        <f t="shared" si="2"/>
        <v>1.3112442964413999</v>
      </c>
      <c r="AI26" s="59">
        <f t="shared" si="2"/>
        <v>1.3112442964413999</v>
      </c>
      <c r="AJ26" s="59">
        <f t="shared" si="2"/>
        <v>1.3112442964413999</v>
      </c>
      <c r="AK26" s="59">
        <f t="shared" si="2"/>
        <v>1.3112442964413999</v>
      </c>
      <c r="AL26" s="59">
        <f t="shared" si="2"/>
        <v>1.3112442964413999</v>
      </c>
      <c r="AM26" s="59">
        <f t="shared" si="2"/>
        <v>1.3112442964413999</v>
      </c>
      <c r="AN26" s="59">
        <f t="shared" si="2"/>
        <v>1.3112442964413999</v>
      </c>
      <c r="AO26" s="59">
        <f t="shared" si="2"/>
        <v>1.3112442964413999</v>
      </c>
      <c r="AP26" s="59">
        <f t="shared" si="2"/>
        <v>1.3112442964413999</v>
      </c>
      <c r="AQ26" s="59">
        <f t="shared" si="2"/>
        <v>1.3112442964413999</v>
      </c>
      <c r="AR26" s="59">
        <f t="shared" si="2"/>
        <v>1.3112442964413999</v>
      </c>
      <c r="AS26" s="59">
        <f t="shared" si="2"/>
        <v>1.3112442964413999</v>
      </c>
      <c r="AT26" s="59">
        <f t="shared" si="2"/>
        <v>1.3112442964413999</v>
      </c>
      <c r="AU26" s="59">
        <f t="shared" si="2"/>
        <v>1.3112442964413999</v>
      </c>
      <c r="AV26" s="59">
        <f t="shared" si="2"/>
        <v>1.3112442964413999</v>
      </c>
      <c r="AW26" s="59">
        <f t="shared" si="2"/>
        <v>1.3112442964413999</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-2.2124800000000002</v>
      </c>
      <c r="F28" s="34">
        <f t="shared" ref="F28:AW28" si="4">F26*F27</f>
        <v>-2.672421900913613</v>
      </c>
      <c r="G28" s="34">
        <f t="shared" si="4"/>
        <v>-2.03689130741297</v>
      </c>
      <c r="H28" s="34">
        <f t="shared" si="4"/>
        <v>-2.5010589739026461</v>
      </c>
      <c r="I28" s="34">
        <f t="shared" si="4"/>
        <v>-2.4027210095837161</v>
      </c>
      <c r="J28" s="34">
        <f t="shared" si="4"/>
        <v>-2.3030772084240163</v>
      </c>
      <c r="K28" s="34">
        <f t="shared" si="4"/>
        <v>-2.2022546667130434</v>
      </c>
      <c r="L28" s="34">
        <f t="shared" si="4"/>
        <v>-2.0961448887213989</v>
      </c>
      <c r="M28" s="34">
        <f t="shared" si="4"/>
        <v>0.5579604679459782</v>
      </c>
      <c r="N28" s="34">
        <f t="shared" si="4"/>
        <v>0.60897586714689012</v>
      </c>
      <c r="O28" s="34">
        <f t="shared" si="4"/>
        <v>0.66158128377609204</v>
      </c>
      <c r="P28" s="34">
        <f t="shared" si="4"/>
        <v>0.71545405960712127</v>
      </c>
      <c r="Q28" s="34">
        <f t="shared" si="4"/>
        <v>0.76818114970078444</v>
      </c>
      <c r="R28" s="34">
        <f t="shared" si="4"/>
        <v>0.81669983444194405</v>
      </c>
      <c r="S28" s="34">
        <f t="shared" si="4"/>
        <v>0.86064952671897366</v>
      </c>
      <c r="T28" s="34">
        <f t="shared" si="4"/>
        <v>0.9011923511095068</v>
      </c>
      <c r="U28" s="34">
        <f t="shared" si="4"/>
        <v>0.93870602332510722</v>
      </c>
      <c r="V28" s="34">
        <f t="shared" si="4"/>
        <v>0.9674882815386785</v>
      </c>
      <c r="W28" s="34">
        <f t="shared" si="4"/>
        <v>0.99025615609513995</v>
      </c>
      <c r="X28" s="34">
        <f t="shared" si="4"/>
        <v>1.0072765710996927</v>
      </c>
      <c r="Y28" s="34">
        <f t="shared" si="4"/>
        <v>1.0224384961695776</v>
      </c>
      <c r="Z28" s="34">
        <f t="shared" si="4"/>
        <v>1.0341406746456643</v>
      </c>
      <c r="AA28" s="34">
        <f t="shared" si="4"/>
        <v>1.0418269030005278</v>
      </c>
      <c r="AB28" s="34">
        <f t="shared" si="4"/>
        <v>1.0463214595755765</v>
      </c>
      <c r="AC28" s="34">
        <f t="shared" si="4"/>
        <v>1.0487628785303962</v>
      </c>
      <c r="AD28" s="34">
        <f t="shared" si="4"/>
        <v>1.04899543715312</v>
      </c>
      <c r="AE28" s="34">
        <f t="shared" si="4"/>
        <v>1.04899543715312</v>
      </c>
      <c r="AF28" s="34">
        <f t="shared" si="4"/>
        <v>1.04899543715312</v>
      </c>
      <c r="AG28" s="34">
        <f t="shared" si="4"/>
        <v>1.04899543715312</v>
      </c>
      <c r="AH28" s="34">
        <f t="shared" si="4"/>
        <v>1.04899543715312</v>
      </c>
      <c r="AI28" s="34">
        <f t="shared" si="4"/>
        <v>1.04899543715312</v>
      </c>
      <c r="AJ28" s="34">
        <f t="shared" si="4"/>
        <v>1.04899543715312</v>
      </c>
      <c r="AK28" s="34">
        <f t="shared" si="4"/>
        <v>1.04899543715312</v>
      </c>
      <c r="AL28" s="34">
        <f t="shared" si="4"/>
        <v>1.04899543715312</v>
      </c>
      <c r="AM28" s="34">
        <f t="shared" si="4"/>
        <v>1.04899543715312</v>
      </c>
      <c r="AN28" s="34">
        <f t="shared" si="4"/>
        <v>1.04899543715312</v>
      </c>
      <c r="AO28" s="34">
        <f t="shared" si="4"/>
        <v>1.04899543715312</v>
      </c>
      <c r="AP28" s="34">
        <f t="shared" si="4"/>
        <v>1.04899543715312</v>
      </c>
      <c r="AQ28" s="34">
        <f t="shared" si="4"/>
        <v>1.04899543715312</v>
      </c>
      <c r="AR28" s="34">
        <f t="shared" si="4"/>
        <v>1.04899543715312</v>
      </c>
      <c r="AS28" s="34">
        <f t="shared" si="4"/>
        <v>1.04899543715312</v>
      </c>
      <c r="AT28" s="34">
        <f t="shared" si="4"/>
        <v>1.04899543715312</v>
      </c>
      <c r="AU28" s="34">
        <f t="shared" si="4"/>
        <v>1.04899543715312</v>
      </c>
      <c r="AV28" s="34">
        <f t="shared" si="4"/>
        <v>1.04899543715312</v>
      </c>
      <c r="AW28" s="34">
        <f t="shared" si="4"/>
        <v>1.04899543715312</v>
      </c>
      <c r="AX28" s="34"/>
      <c r="AY28" s="34"/>
      <c r="AZ28" s="34"/>
      <c r="BA28" s="34"/>
      <c r="BB28" s="34"/>
      <c r="BC28" s="34"/>
      <c r="BD28" s="34"/>
    </row>
    <row r="29" spans="1:56" x14ac:dyDescent="0.3">
      <c r="A29" s="115"/>
      <c r="B29" s="9" t="s">
        <v>92</v>
      </c>
      <c r="C29" s="11" t="s">
        <v>44</v>
      </c>
      <c r="D29" s="9" t="s">
        <v>40</v>
      </c>
      <c r="E29" s="34">
        <f>E26-E28</f>
        <v>-0.55311999999999983</v>
      </c>
      <c r="F29" s="34">
        <f t="shared" ref="F29:AW29" si="5">F26-F28</f>
        <v>-0.66810547522840302</v>
      </c>
      <c r="G29" s="34">
        <f t="shared" si="5"/>
        <v>-0.5092228268532426</v>
      </c>
      <c r="H29" s="34">
        <f t="shared" si="5"/>
        <v>-0.62526474347566108</v>
      </c>
      <c r="I29" s="34">
        <f t="shared" si="5"/>
        <v>-0.6006802523959287</v>
      </c>
      <c r="J29" s="34">
        <f t="shared" si="5"/>
        <v>-0.57576930210600397</v>
      </c>
      <c r="K29" s="34">
        <f t="shared" si="5"/>
        <v>-0.55056366667826095</v>
      </c>
      <c r="L29" s="34">
        <f t="shared" si="5"/>
        <v>-0.52403622218034984</v>
      </c>
      <c r="M29" s="34">
        <f t="shared" si="5"/>
        <v>0.13949011698649449</v>
      </c>
      <c r="N29" s="34">
        <f t="shared" si="5"/>
        <v>0.15224396678672247</v>
      </c>
      <c r="O29" s="34">
        <f t="shared" si="5"/>
        <v>0.16539532094402298</v>
      </c>
      <c r="P29" s="34">
        <f t="shared" si="5"/>
        <v>0.17886351490178032</v>
      </c>
      <c r="Q29" s="34">
        <f t="shared" si="5"/>
        <v>0.19204528742519611</v>
      </c>
      <c r="R29" s="34">
        <f t="shared" si="5"/>
        <v>0.20417495861048596</v>
      </c>
      <c r="S29" s="34">
        <f t="shared" si="5"/>
        <v>0.21516238167974333</v>
      </c>
      <c r="T29" s="34">
        <f t="shared" si="5"/>
        <v>0.2252980877773767</v>
      </c>
      <c r="U29" s="34">
        <f t="shared" si="5"/>
        <v>0.23467650583127675</v>
      </c>
      <c r="V29" s="34">
        <f t="shared" si="5"/>
        <v>0.24187207038466951</v>
      </c>
      <c r="W29" s="34">
        <f t="shared" si="5"/>
        <v>0.24756403902378499</v>
      </c>
      <c r="X29" s="34">
        <f t="shared" si="5"/>
        <v>0.25181914277492323</v>
      </c>
      <c r="Y29" s="34">
        <f t="shared" si="5"/>
        <v>0.2556096240423944</v>
      </c>
      <c r="Z29" s="34">
        <f t="shared" si="5"/>
        <v>0.25853516866141613</v>
      </c>
      <c r="AA29" s="34">
        <f t="shared" si="5"/>
        <v>0.26045672575013179</v>
      </c>
      <c r="AB29" s="34">
        <f t="shared" si="5"/>
        <v>0.26158036489389414</v>
      </c>
      <c r="AC29" s="34">
        <f t="shared" si="5"/>
        <v>0.26219071963259899</v>
      </c>
      <c r="AD29" s="34">
        <f t="shared" si="5"/>
        <v>0.2622488592882799</v>
      </c>
      <c r="AE29" s="34">
        <f t="shared" si="5"/>
        <v>0.2622488592882799</v>
      </c>
      <c r="AF29" s="34">
        <f t="shared" si="5"/>
        <v>0.2622488592882799</v>
      </c>
      <c r="AG29" s="34">
        <f t="shared" si="5"/>
        <v>0.2622488592882799</v>
      </c>
      <c r="AH29" s="34">
        <f t="shared" si="5"/>
        <v>0.2622488592882799</v>
      </c>
      <c r="AI29" s="34">
        <f t="shared" si="5"/>
        <v>0.2622488592882799</v>
      </c>
      <c r="AJ29" s="34">
        <f t="shared" si="5"/>
        <v>0.2622488592882799</v>
      </c>
      <c r="AK29" s="34">
        <f t="shared" si="5"/>
        <v>0.2622488592882799</v>
      </c>
      <c r="AL29" s="34">
        <f t="shared" si="5"/>
        <v>0.2622488592882799</v>
      </c>
      <c r="AM29" s="34">
        <f t="shared" si="5"/>
        <v>0.2622488592882799</v>
      </c>
      <c r="AN29" s="34">
        <f t="shared" si="5"/>
        <v>0.2622488592882799</v>
      </c>
      <c r="AO29" s="34">
        <f t="shared" si="5"/>
        <v>0.2622488592882799</v>
      </c>
      <c r="AP29" s="34">
        <f t="shared" si="5"/>
        <v>0.2622488592882799</v>
      </c>
      <c r="AQ29" s="34">
        <f t="shared" si="5"/>
        <v>0.2622488592882799</v>
      </c>
      <c r="AR29" s="34">
        <f t="shared" si="5"/>
        <v>0.2622488592882799</v>
      </c>
      <c r="AS29" s="34">
        <f t="shared" si="5"/>
        <v>0.2622488592882799</v>
      </c>
      <c r="AT29" s="34">
        <f t="shared" si="5"/>
        <v>0.2622488592882799</v>
      </c>
      <c r="AU29" s="34">
        <f t="shared" si="5"/>
        <v>0.2622488592882799</v>
      </c>
      <c r="AV29" s="34">
        <f t="shared" si="5"/>
        <v>0.2622488592882799</v>
      </c>
      <c r="AW29" s="34">
        <f t="shared" si="5"/>
        <v>0.2622488592882799</v>
      </c>
      <c r="AX29" s="34"/>
      <c r="AY29" s="34"/>
      <c r="AZ29" s="34"/>
      <c r="BA29" s="34"/>
      <c r="BB29" s="34"/>
      <c r="BC29" s="34"/>
      <c r="BD29" s="34"/>
    </row>
    <row r="30" spans="1:56" ht="16.5" hidden="1" customHeight="1" outlineLevel="1" x14ac:dyDescent="0.35">
      <c r="A30" s="115"/>
      <c r="B30" s="9" t="s">
        <v>1</v>
      </c>
      <c r="C30" s="11" t="s">
        <v>53</v>
      </c>
      <c r="D30" s="9" t="s">
        <v>40</v>
      </c>
      <c r="F30" s="34">
        <f>$E$28/'Fixed data'!$C$7</f>
        <v>-4.9166222222222229E-2</v>
      </c>
      <c r="G30" s="34">
        <f>$E$28/'Fixed data'!$C$7</f>
        <v>-4.9166222222222229E-2</v>
      </c>
      <c r="H30" s="34">
        <f>$E$28/'Fixed data'!$C$7</f>
        <v>-4.9166222222222229E-2</v>
      </c>
      <c r="I30" s="34">
        <f>$E$28/'Fixed data'!$C$7</f>
        <v>-4.9166222222222229E-2</v>
      </c>
      <c r="J30" s="34">
        <f>$E$28/'Fixed data'!$C$7</f>
        <v>-4.9166222222222229E-2</v>
      </c>
      <c r="K30" s="34">
        <f>$E$28/'Fixed data'!$C$7</f>
        <v>-4.9166222222222229E-2</v>
      </c>
      <c r="L30" s="34">
        <f>$E$28/'Fixed data'!$C$7</f>
        <v>-4.9166222222222229E-2</v>
      </c>
      <c r="M30" s="34">
        <f>$E$28/'Fixed data'!$C$7</f>
        <v>-4.9166222222222229E-2</v>
      </c>
      <c r="N30" s="34">
        <f>$E$28/'Fixed data'!$C$7</f>
        <v>-4.9166222222222229E-2</v>
      </c>
      <c r="O30" s="34">
        <f>$E$28/'Fixed data'!$C$7</f>
        <v>-4.9166222222222229E-2</v>
      </c>
      <c r="P30" s="34">
        <f>$E$28/'Fixed data'!$C$7</f>
        <v>-4.9166222222222229E-2</v>
      </c>
      <c r="Q30" s="34">
        <f>$E$28/'Fixed data'!$C$7</f>
        <v>-4.9166222222222229E-2</v>
      </c>
      <c r="R30" s="34">
        <f>$E$28/'Fixed data'!$C$7</f>
        <v>-4.9166222222222229E-2</v>
      </c>
      <c r="S30" s="34">
        <f>$E$28/'Fixed data'!$C$7</f>
        <v>-4.9166222222222229E-2</v>
      </c>
      <c r="T30" s="34">
        <f>$E$28/'Fixed data'!$C$7</f>
        <v>-4.9166222222222229E-2</v>
      </c>
      <c r="U30" s="34">
        <f>$E$28/'Fixed data'!$C$7</f>
        <v>-4.9166222222222229E-2</v>
      </c>
      <c r="V30" s="34">
        <f>$E$28/'Fixed data'!$C$7</f>
        <v>-4.9166222222222229E-2</v>
      </c>
      <c r="W30" s="34">
        <f>$E$28/'Fixed data'!$C$7</f>
        <v>-4.9166222222222229E-2</v>
      </c>
      <c r="X30" s="34">
        <f>$E$28/'Fixed data'!$C$7</f>
        <v>-4.9166222222222229E-2</v>
      </c>
      <c r="Y30" s="34">
        <f>$E$28/'Fixed data'!$C$7</f>
        <v>-4.9166222222222229E-2</v>
      </c>
      <c r="Z30" s="34">
        <f>$E$28/'Fixed data'!$C$7</f>
        <v>-4.9166222222222229E-2</v>
      </c>
      <c r="AA30" s="34">
        <f>$E$28/'Fixed data'!$C$7</f>
        <v>-4.9166222222222229E-2</v>
      </c>
      <c r="AB30" s="34">
        <f>$E$28/'Fixed data'!$C$7</f>
        <v>-4.9166222222222229E-2</v>
      </c>
      <c r="AC30" s="34">
        <f>$E$28/'Fixed data'!$C$7</f>
        <v>-4.9166222222222229E-2</v>
      </c>
      <c r="AD30" s="34">
        <f>$E$28/'Fixed data'!$C$7</f>
        <v>-4.9166222222222229E-2</v>
      </c>
      <c r="AE30" s="34">
        <f>$E$28/'Fixed data'!$C$7</f>
        <v>-4.9166222222222229E-2</v>
      </c>
      <c r="AF30" s="34">
        <f>$E$28/'Fixed data'!$C$7</f>
        <v>-4.9166222222222229E-2</v>
      </c>
      <c r="AG30" s="34">
        <f>$E$28/'Fixed data'!$C$7</f>
        <v>-4.9166222222222229E-2</v>
      </c>
      <c r="AH30" s="34">
        <f>$E$28/'Fixed data'!$C$7</f>
        <v>-4.9166222222222229E-2</v>
      </c>
      <c r="AI30" s="34">
        <f>$E$28/'Fixed data'!$C$7</f>
        <v>-4.9166222222222229E-2</v>
      </c>
      <c r="AJ30" s="34">
        <f>$E$28/'Fixed data'!$C$7</f>
        <v>-4.9166222222222229E-2</v>
      </c>
      <c r="AK30" s="34">
        <f>$E$28/'Fixed data'!$C$7</f>
        <v>-4.9166222222222229E-2</v>
      </c>
      <c r="AL30" s="34">
        <f>$E$28/'Fixed data'!$C$7</f>
        <v>-4.9166222222222229E-2</v>
      </c>
      <c r="AM30" s="34">
        <f>$E$28/'Fixed data'!$C$7</f>
        <v>-4.9166222222222229E-2</v>
      </c>
      <c r="AN30" s="34">
        <f>$E$28/'Fixed data'!$C$7</f>
        <v>-4.9166222222222229E-2</v>
      </c>
      <c r="AO30" s="34">
        <f>$E$28/'Fixed data'!$C$7</f>
        <v>-4.9166222222222229E-2</v>
      </c>
      <c r="AP30" s="34">
        <f>$E$28/'Fixed data'!$C$7</f>
        <v>-4.9166222222222229E-2</v>
      </c>
      <c r="AQ30" s="34">
        <f>$E$28/'Fixed data'!$C$7</f>
        <v>-4.9166222222222229E-2</v>
      </c>
      <c r="AR30" s="34">
        <f>$E$28/'Fixed data'!$C$7</f>
        <v>-4.9166222222222229E-2</v>
      </c>
      <c r="AS30" s="34">
        <f>$E$28/'Fixed data'!$C$7</f>
        <v>-4.9166222222222229E-2</v>
      </c>
      <c r="AT30" s="34">
        <f>$E$28/'Fixed data'!$C$7</f>
        <v>-4.9166222222222229E-2</v>
      </c>
      <c r="AU30" s="34">
        <f>$E$28/'Fixed data'!$C$7</f>
        <v>-4.9166222222222229E-2</v>
      </c>
      <c r="AV30" s="34">
        <f>$E$28/'Fixed data'!$C$7</f>
        <v>-4.9166222222222229E-2</v>
      </c>
      <c r="AW30" s="34">
        <f>$E$28/'Fixed data'!$C$7</f>
        <v>-4.9166222222222229E-2</v>
      </c>
      <c r="AX30" s="34">
        <f>$E$28/'Fixed data'!$C$7</f>
        <v>-4.9166222222222229E-2</v>
      </c>
      <c r="AY30" s="34"/>
      <c r="AZ30" s="34"/>
      <c r="BA30" s="34"/>
      <c r="BB30" s="34"/>
      <c r="BC30" s="34"/>
      <c r="BD30" s="34"/>
    </row>
    <row r="31" spans="1:56" ht="16.5" hidden="1" customHeight="1" outlineLevel="1" x14ac:dyDescent="0.35">
      <c r="A31" s="115"/>
      <c r="B31" s="9" t="s">
        <v>2</v>
      </c>
      <c r="C31" s="11" t="s">
        <v>54</v>
      </c>
      <c r="D31" s="9" t="s">
        <v>40</v>
      </c>
      <c r="F31" s="34"/>
      <c r="G31" s="34">
        <f>$F$28/'Fixed data'!$C$7</f>
        <v>-5.9387153353635841E-2</v>
      </c>
      <c r="H31" s="34">
        <f>$F$28/'Fixed data'!$C$7</f>
        <v>-5.9387153353635841E-2</v>
      </c>
      <c r="I31" s="34">
        <f>$F$28/'Fixed data'!$C$7</f>
        <v>-5.9387153353635841E-2</v>
      </c>
      <c r="J31" s="34">
        <f>$F$28/'Fixed data'!$C$7</f>
        <v>-5.9387153353635841E-2</v>
      </c>
      <c r="K31" s="34">
        <f>$F$28/'Fixed data'!$C$7</f>
        <v>-5.9387153353635841E-2</v>
      </c>
      <c r="L31" s="34">
        <f>$F$28/'Fixed data'!$C$7</f>
        <v>-5.9387153353635841E-2</v>
      </c>
      <c r="M31" s="34">
        <f>$F$28/'Fixed data'!$C$7</f>
        <v>-5.9387153353635841E-2</v>
      </c>
      <c r="N31" s="34">
        <f>$F$28/'Fixed data'!$C$7</f>
        <v>-5.9387153353635841E-2</v>
      </c>
      <c r="O31" s="34">
        <f>$F$28/'Fixed data'!$C$7</f>
        <v>-5.9387153353635841E-2</v>
      </c>
      <c r="P31" s="34">
        <f>$F$28/'Fixed data'!$C$7</f>
        <v>-5.9387153353635841E-2</v>
      </c>
      <c r="Q31" s="34">
        <f>$F$28/'Fixed data'!$C$7</f>
        <v>-5.9387153353635841E-2</v>
      </c>
      <c r="R31" s="34">
        <f>$F$28/'Fixed data'!$C$7</f>
        <v>-5.9387153353635841E-2</v>
      </c>
      <c r="S31" s="34">
        <f>$F$28/'Fixed data'!$C$7</f>
        <v>-5.9387153353635841E-2</v>
      </c>
      <c r="T31" s="34">
        <f>$F$28/'Fixed data'!$C$7</f>
        <v>-5.9387153353635841E-2</v>
      </c>
      <c r="U31" s="34">
        <f>$F$28/'Fixed data'!$C$7</f>
        <v>-5.9387153353635841E-2</v>
      </c>
      <c r="V31" s="34">
        <f>$F$28/'Fixed data'!$C$7</f>
        <v>-5.9387153353635841E-2</v>
      </c>
      <c r="W31" s="34">
        <f>$F$28/'Fixed data'!$C$7</f>
        <v>-5.9387153353635841E-2</v>
      </c>
      <c r="X31" s="34">
        <f>$F$28/'Fixed data'!$C$7</f>
        <v>-5.9387153353635841E-2</v>
      </c>
      <c r="Y31" s="34">
        <f>$F$28/'Fixed data'!$C$7</f>
        <v>-5.9387153353635841E-2</v>
      </c>
      <c r="Z31" s="34">
        <f>$F$28/'Fixed data'!$C$7</f>
        <v>-5.9387153353635841E-2</v>
      </c>
      <c r="AA31" s="34">
        <f>$F$28/'Fixed data'!$C$7</f>
        <v>-5.9387153353635841E-2</v>
      </c>
      <c r="AB31" s="34">
        <f>$F$28/'Fixed data'!$C$7</f>
        <v>-5.9387153353635841E-2</v>
      </c>
      <c r="AC31" s="34">
        <f>$F$28/'Fixed data'!$C$7</f>
        <v>-5.9387153353635841E-2</v>
      </c>
      <c r="AD31" s="34">
        <f>$F$28/'Fixed data'!$C$7</f>
        <v>-5.9387153353635841E-2</v>
      </c>
      <c r="AE31" s="34">
        <f>$F$28/'Fixed data'!$C$7</f>
        <v>-5.9387153353635841E-2</v>
      </c>
      <c r="AF31" s="34">
        <f>$F$28/'Fixed data'!$C$7</f>
        <v>-5.9387153353635841E-2</v>
      </c>
      <c r="AG31" s="34">
        <f>$F$28/'Fixed data'!$C$7</f>
        <v>-5.9387153353635841E-2</v>
      </c>
      <c r="AH31" s="34">
        <f>$F$28/'Fixed data'!$C$7</f>
        <v>-5.9387153353635841E-2</v>
      </c>
      <c r="AI31" s="34">
        <f>$F$28/'Fixed data'!$C$7</f>
        <v>-5.9387153353635841E-2</v>
      </c>
      <c r="AJ31" s="34">
        <f>$F$28/'Fixed data'!$C$7</f>
        <v>-5.9387153353635841E-2</v>
      </c>
      <c r="AK31" s="34">
        <f>$F$28/'Fixed data'!$C$7</f>
        <v>-5.9387153353635841E-2</v>
      </c>
      <c r="AL31" s="34">
        <f>$F$28/'Fixed data'!$C$7</f>
        <v>-5.9387153353635841E-2</v>
      </c>
      <c r="AM31" s="34">
        <f>$F$28/'Fixed data'!$C$7</f>
        <v>-5.9387153353635841E-2</v>
      </c>
      <c r="AN31" s="34">
        <f>$F$28/'Fixed data'!$C$7</f>
        <v>-5.9387153353635841E-2</v>
      </c>
      <c r="AO31" s="34">
        <f>$F$28/'Fixed data'!$C$7</f>
        <v>-5.9387153353635841E-2</v>
      </c>
      <c r="AP31" s="34">
        <f>$F$28/'Fixed data'!$C$7</f>
        <v>-5.9387153353635841E-2</v>
      </c>
      <c r="AQ31" s="34">
        <f>$F$28/'Fixed data'!$C$7</f>
        <v>-5.9387153353635841E-2</v>
      </c>
      <c r="AR31" s="34">
        <f>$F$28/'Fixed data'!$C$7</f>
        <v>-5.9387153353635841E-2</v>
      </c>
      <c r="AS31" s="34">
        <f>$F$28/'Fixed data'!$C$7</f>
        <v>-5.9387153353635841E-2</v>
      </c>
      <c r="AT31" s="34">
        <f>$F$28/'Fixed data'!$C$7</f>
        <v>-5.9387153353635841E-2</v>
      </c>
      <c r="AU31" s="34">
        <f>$F$28/'Fixed data'!$C$7</f>
        <v>-5.9387153353635841E-2</v>
      </c>
      <c r="AV31" s="34">
        <f>$F$28/'Fixed data'!$C$7</f>
        <v>-5.9387153353635841E-2</v>
      </c>
      <c r="AW31" s="34">
        <f>$F$28/'Fixed data'!$C$7</f>
        <v>-5.9387153353635841E-2</v>
      </c>
      <c r="AX31" s="34">
        <f>$F$28/'Fixed data'!$C$7</f>
        <v>-5.9387153353635841E-2</v>
      </c>
      <c r="AY31" s="34">
        <f>$F$28/'Fixed data'!$C$7</f>
        <v>-5.9387153353635841E-2</v>
      </c>
      <c r="AZ31" s="34"/>
      <c r="BA31" s="34"/>
      <c r="BB31" s="34"/>
      <c r="BC31" s="34"/>
      <c r="BD31" s="34"/>
    </row>
    <row r="32" spans="1:56" ht="16.5" hidden="1" customHeight="1" outlineLevel="1" x14ac:dyDescent="0.35">
      <c r="A32" s="115"/>
      <c r="B32" s="9" t="s">
        <v>3</v>
      </c>
      <c r="C32" s="11" t="s">
        <v>55</v>
      </c>
      <c r="D32" s="9" t="s">
        <v>40</v>
      </c>
      <c r="F32" s="34"/>
      <c r="G32" s="34"/>
      <c r="H32" s="34">
        <f>$G$28/'Fixed data'!$C$7</f>
        <v>-4.5264251275843777E-2</v>
      </c>
      <c r="I32" s="34">
        <f>$G$28/'Fixed data'!$C$7</f>
        <v>-4.5264251275843777E-2</v>
      </c>
      <c r="J32" s="34">
        <f>$G$28/'Fixed data'!$C$7</f>
        <v>-4.5264251275843777E-2</v>
      </c>
      <c r="K32" s="34">
        <f>$G$28/'Fixed data'!$C$7</f>
        <v>-4.5264251275843777E-2</v>
      </c>
      <c r="L32" s="34">
        <f>$G$28/'Fixed data'!$C$7</f>
        <v>-4.5264251275843777E-2</v>
      </c>
      <c r="M32" s="34">
        <f>$G$28/'Fixed data'!$C$7</f>
        <v>-4.5264251275843777E-2</v>
      </c>
      <c r="N32" s="34">
        <f>$G$28/'Fixed data'!$C$7</f>
        <v>-4.5264251275843777E-2</v>
      </c>
      <c r="O32" s="34">
        <f>$G$28/'Fixed data'!$C$7</f>
        <v>-4.5264251275843777E-2</v>
      </c>
      <c r="P32" s="34">
        <f>$G$28/'Fixed data'!$C$7</f>
        <v>-4.5264251275843777E-2</v>
      </c>
      <c r="Q32" s="34">
        <f>$G$28/'Fixed data'!$C$7</f>
        <v>-4.5264251275843777E-2</v>
      </c>
      <c r="R32" s="34">
        <f>$G$28/'Fixed data'!$C$7</f>
        <v>-4.5264251275843777E-2</v>
      </c>
      <c r="S32" s="34">
        <f>$G$28/'Fixed data'!$C$7</f>
        <v>-4.5264251275843777E-2</v>
      </c>
      <c r="T32" s="34">
        <f>$G$28/'Fixed data'!$C$7</f>
        <v>-4.5264251275843777E-2</v>
      </c>
      <c r="U32" s="34">
        <f>$G$28/'Fixed data'!$C$7</f>
        <v>-4.5264251275843777E-2</v>
      </c>
      <c r="V32" s="34">
        <f>$G$28/'Fixed data'!$C$7</f>
        <v>-4.5264251275843777E-2</v>
      </c>
      <c r="W32" s="34">
        <f>$G$28/'Fixed data'!$C$7</f>
        <v>-4.5264251275843777E-2</v>
      </c>
      <c r="X32" s="34">
        <f>$G$28/'Fixed data'!$C$7</f>
        <v>-4.5264251275843777E-2</v>
      </c>
      <c r="Y32" s="34">
        <f>$G$28/'Fixed data'!$C$7</f>
        <v>-4.5264251275843777E-2</v>
      </c>
      <c r="Z32" s="34">
        <f>$G$28/'Fixed data'!$C$7</f>
        <v>-4.5264251275843777E-2</v>
      </c>
      <c r="AA32" s="34">
        <f>$G$28/'Fixed data'!$C$7</f>
        <v>-4.5264251275843777E-2</v>
      </c>
      <c r="AB32" s="34">
        <f>$G$28/'Fixed data'!$C$7</f>
        <v>-4.5264251275843777E-2</v>
      </c>
      <c r="AC32" s="34">
        <f>$G$28/'Fixed data'!$C$7</f>
        <v>-4.5264251275843777E-2</v>
      </c>
      <c r="AD32" s="34">
        <f>$G$28/'Fixed data'!$C$7</f>
        <v>-4.5264251275843777E-2</v>
      </c>
      <c r="AE32" s="34">
        <f>$G$28/'Fixed data'!$C$7</f>
        <v>-4.5264251275843777E-2</v>
      </c>
      <c r="AF32" s="34">
        <f>$G$28/'Fixed data'!$C$7</f>
        <v>-4.5264251275843777E-2</v>
      </c>
      <c r="AG32" s="34">
        <f>$G$28/'Fixed data'!$C$7</f>
        <v>-4.5264251275843777E-2</v>
      </c>
      <c r="AH32" s="34">
        <f>$G$28/'Fixed data'!$C$7</f>
        <v>-4.5264251275843777E-2</v>
      </c>
      <c r="AI32" s="34">
        <f>$G$28/'Fixed data'!$C$7</f>
        <v>-4.5264251275843777E-2</v>
      </c>
      <c r="AJ32" s="34">
        <f>$G$28/'Fixed data'!$C$7</f>
        <v>-4.5264251275843777E-2</v>
      </c>
      <c r="AK32" s="34">
        <f>$G$28/'Fixed data'!$C$7</f>
        <v>-4.5264251275843777E-2</v>
      </c>
      <c r="AL32" s="34">
        <f>$G$28/'Fixed data'!$C$7</f>
        <v>-4.5264251275843777E-2</v>
      </c>
      <c r="AM32" s="34">
        <f>$G$28/'Fixed data'!$C$7</f>
        <v>-4.5264251275843777E-2</v>
      </c>
      <c r="AN32" s="34">
        <f>$G$28/'Fixed data'!$C$7</f>
        <v>-4.5264251275843777E-2</v>
      </c>
      <c r="AO32" s="34">
        <f>$G$28/'Fixed data'!$C$7</f>
        <v>-4.5264251275843777E-2</v>
      </c>
      <c r="AP32" s="34">
        <f>$G$28/'Fixed data'!$C$7</f>
        <v>-4.5264251275843777E-2</v>
      </c>
      <c r="AQ32" s="34">
        <f>$G$28/'Fixed data'!$C$7</f>
        <v>-4.5264251275843777E-2</v>
      </c>
      <c r="AR32" s="34">
        <f>$G$28/'Fixed data'!$C$7</f>
        <v>-4.5264251275843777E-2</v>
      </c>
      <c r="AS32" s="34">
        <f>$G$28/'Fixed data'!$C$7</f>
        <v>-4.5264251275843777E-2</v>
      </c>
      <c r="AT32" s="34">
        <f>$G$28/'Fixed data'!$C$7</f>
        <v>-4.5264251275843777E-2</v>
      </c>
      <c r="AU32" s="34">
        <f>$G$28/'Fixed data'!$C$7</f>
        <v>-4.5264251275843777E-2</v>
      </c>
      <c r="AV32" s="34">
        <f>$G$28/'Fixed data'!$C$7</f>
        <v>-4.5264251275843777E-2</v>
      </c>
      <c r="AW32" s="34">
        <f>$G$28/'Fixed data'!$C$7</f>
        <v>-4.5264251275843777E-2</v>
      </c>
      <c r="AX32" s="34">
        <f>$G$28/'Fixed data'!$C$7</f>
        <v>-4.5264251275843777E-2</v>
      </c>
      <c r="AY32" s="34">
        <f>$G$28/'Fixed data'!$C$7</f>
        <v>-4.5264251275843777E-2</v>
      </c>
      <c r="AZ32" s="34">
        <f>$G$28/'Fixed data'!$C$7</f>
        <v>-4.5264251275843777E-2</v>
      </c>
      <c r="BA32" s="34"/>
      <c r="BB32" s="34"/>
      <c r="BC32" s="34"/>
      <c r="BD32" s="34"/>
    </row>
    <row r="33" spans="1:57" ht="16.5" hidden="1" customHeight="1" outlineLevel="1" x14ac:dyDescent="0.35">
      <c r="A33" s="115"/>
      <c r="B33" s="9" t="s">
        <v>4</v>
      </c>
      <c r="C33" s="11" t="s">
        <v>56</v>
      </c>
      <c r="D33" s="9" t="s">
        <v>40</v>
      </c>
      <c r="F33" s="34"/>
      <c r="G33" s="34"/>
      <c r="H33" s="34"/>
      <c r="I33" s="34">
        <f>$H$28/'Fixed data'!$C$7</f>
        <v>-5.5579088308947693E-2</v>
      </c>
      <c r="J33" s="34">
        <f>$H$28/'Fixed data'!$C$7</f>
        <v>-5.5579088308947693E-2</v>
      </c>
      <c r="K33" s="34">
        <f>$H$28/'Fixed data'!$C$7</f>
        <v>-5.5579088308947693E-2</v>
      </c>
      <c r="L33" s="34">
        <f>$H$28/'Fixed data'!$C$7</f>
        <v>-5.5579088308947693E-2</v>
      </c>
      <c r="M33" s="34">
        <f>$H$28/'Fixed data'!$C$7</f>
        <v>-5.5579088308947693E-2</v>
      </c>
      <c r="N33" s="34">
        <f>$H$28/'Fixed data'!$C$7</f>
        <v>-5.5579088308947693E-2</v>
      </c>
      <c r="O33" s="34">
        <f>$H$28/'Fixed data'!$C$7</f>
        <v>-5.5579088308947693E-2</v>
      </c>
      <c r="P33" s="34">
        <f>$H$28/'Fixed data'!$C$7</f>
        <v>-5.5579088308947693E-2</v>
      </c>
      <c r="Q33" s="34">
        <f>$H$28/'Fixed data'!$C$7</f>
        <v>-5.5579088308947693E-2</v>
      </c>
      <c r="R33" s="34">
        <f>$H$28/'Fixed data'!$C$7</f>
        <v>-5.5579088308947693E-2</v>
      </c>
      <c r="S33" s="34">
        <f>$H$28/'Fixed data'!$C$7</f>
        <v>-5.5579088308947693E-2</v>
      </c>
      <c r="T33" s="34">
        <f>$H$28/'Fixed data'!$C$7</f>
        <v>-5.5579088308947693E-2</v>
      </c>
      <c r="U33" s="34">
        <f>$H$28/'Fixed data'!$C$7</f>
        <v>-5.5579088308947693E-2</v>
      </c>
      <c r="V33" s="34">
        <f>$H$28/'Fixed data'!$C$7</f>
        <v>-5.5579088308947693E-2</v>
      </c>
      <c r="W33" s="34">
        <f>$H$28/'Fixed data'!$C$7</f>
        <v>-5.5579088308947693E-2</v>
      </c>
      <c r="X33" s="34">
        <f>$H$28/'Fixed data'!$C$7</f>
        <v>-5.5579088308947693E-2</v>
      </c>
      <c r="Y33" s="34">
        <f>$H$28/'Fixed data'!$C$7</f>
        <v>-5.5579088308947693E-2</v>
      </c>
      <c r="Z33" s="34">
        <f>$H$28/'Fixed data'!$C$7</f>
        <v>-5.5579088308947693E-2</v>
      </c>
      <c r="AA33" s="34">
        <f>$H$28/'Fixed data'!$C$7</f>
        <v>-5.5579088308947693E-2</v>
      </c>
      <c r="AB33" s="34">
        <f>$H$28/'Fixed data'!$C$7</f>
        <v>-5.5579088308947693E-2</v>
      </c>
      <c r="AC33" s="34">
        <f>$H$28/'Fixed data'!$C$7</f>
        <v>-5.5579088308947693E-2</v>
      </c>
      <c r="AD33" s="34">
        <f>$H$28/'Fixed data'!$C$7</f>
        <v>-5.5579088308947693E-2</v>
      </c>
      <c r="AE33" s="34">
        <f>$H$28/'Fixed data'!$C$7</f>
        <v>-5.5579088308947693E-2</v>
      </c>
      <c r="AF33" s="34">
        <f>$H$28/'Fixed data'!$C$7</f>
        <v>-5.5579088308947693E-2</v>
      </c>
      <c r="AG33" s="34">
        <f>$H$28/'Fixed data'!$C$7</f>
        <v>-5.5579088308947693E-2</v>
      </c>
      <c r="AH33" s="34">
        <f>$H$28/'Fixed data'!$C$7</f>
        <v>-5.5579088308947693E-2</v>
      </c>
      <c r="AI33" s="34">
        <f>$H$28/'Fixed data'!$C$7</f>
        <v>-5.5579088308947693E-2</v>
      </c>
      <c r="AJ33" s="34">
        <f>$H$28/'Fixed data'!$C$7</f>
        <v>-5.5579088308947693E-2</v>
      </c>
      <c r="AK33" s="34">
        <f>$H$28/'Fixed data'!$C$7</f>
        <v>-5.5579088308947693E-2</v>
      </c>
      <c r="AL33" s="34">
        <f>$H$28/'Fixed data'!$C$7</f>
        <v>-5.5579088308947693E-2</v>
      </c>
      <c r="AM33" s="34">
        <f>$H$28/'Fixed data'!$C$7</f>
        <v>-5.5579088308947693E-2</v>
      </c>
      <c r="AN33" s="34">
        <f>$H$28/'Fixed data'!$C$7</f>
        <v>-5.5579088308947693E-2</v>
      </c>
      <c r="AO33" s="34">
        <f>$H$28/'Fixed data'!$C$7</f>
        <v>-5.5579088308947693E-2</v>
      </c>
      <c r="AP33" s="34">
        <f>$H$28/'Fixed data'!$C$7</f>
        <v>-5.5579088308947693E-2</v>
      </c>
      <c r="AQ33" s="34">
        <f>$H$28/'Fixed data'!$C$7</f>
        <v>-5.5579088308947693E-2</v>
      </c>
      <c r="AR33" s="34">
        <f>$H$28/'Fixed data'!$C$7</f>
        <v>-5.5579088308947693E-2</v>
      </c>
      <c r="AS33" s="34">
        <f>$H$28/'Fixed data'!$C$7</f>
        <v>-5.5579088308947693E-2</v>
      </c>
      <c r="AT33" s="34">
        <f>$H$28/'Fixed data'!$C$7</f>
        <v>-5.5579088308947693E-2</v>
      </c>
      <c r="AU33" s="34">
        <f>$H$28/'Fixed data'!$C$7</f>
        <v>-5.5579088308947693E-2</v>
      </c>
      <c r="AV33" s="34">
        <f>$H$28/'Fixed data'!$C$7</f>
        <v>-5.5579088308947693E-2</v>
      </c>
      <c r="AW33" s="34">
        <f>$H$28/'Fixed data'!$C$7</f>
        <v>-5.5579088308947693E-2</v>
      </c>
      <c r="AX33" s="34">
        <f>$H$28/'Fixed data'!$C$7</f>
        <v>-5.5579088308947693E-2</v>
      </c>
      <c r="AY33" s="34">
        <f>$H$28/'Fixed data'!$C$7</f>
        <v>-5.5579088308947693E-2</v>
      </c>
      <c r="AZ33" s="34">
        <f>$H$28/'Fixed data'!$C$7</f>
        <v>-5.5579088308947693E-2</v>
      </c>
      <c r="BA33" s="34">
        <f>$H$28/'Fixed data'!$C$7</f>
        <v>-5.5579088308947693E-2</v>
      </c>
      <c r="BB33" s="34"/>
      <c r="BC33" s="34"/>
      <c r="BD33" s="34"/>
    </row>
    <row r="34" spans="1:57" ht="16.5" hidden="1" customHeight="1" outlineLevel="1" x14ac:dyDescent="0.35">
      <c r="A34" s="115"/>
      <c r="B34" s="9" t="s">
        <v>5</v>
      </c>
      <c r="C34" s="11" t="s">
        <v>57</v>
      </c>
      <c r="D34" s="9" t="s">
        <v>40</v>
      </c>
      <c r="F34" s="34"/>
      <c r="G34" s="34"/>
      <c r="H34" s="34"/>
      <c r="I34" s="34"/>
      <c r="J34" s="34">
        <f>$I$28/'Fixed data'!$C$7</f>
        <v>-5.3393800212971472E-2</v>
      </c>
      <c r="K34" s="34">
        <f>$I$28/'Fixed data'!$C$7</f>
        <v>-5.3393800212971472E-2</v>
      </c>
      <c r="L34" s="34">
        <f>$I$28/'Fixed data'!$C$7</f>
        <v>-5.3393800212971472E-2</v>
      </c>
      <c r="M34" s="34">
        <f>$I$28/'Fixed data'!$C$7</f>
        <v>-5.3393800212971472E-2</v>
      </c>
      <c r="N34" s="34">
        <f>$I$28/'Fixed data'!$C$7</f>
        <v>-5.3393800212971472E-2</v>
      </c>
      <c r="O34" s="34">
        <f>$I$28/'Fixed data'!$C$7</f>
        <v>-5.3393800212971472E-2</v>
      </c>
      <c r="P34" s="34">
        <f>$I$28/'Fixed data'!$C$7</f>
        <v>-5.3393800212971472E-2</v>
      </c>
      <c r="Q34" s="34">
        <f>$I$28/'Fixed data'!$C$7</f>
        <v>-5.3393800212971472E-2</v>
      </c>
      <c r="R34" s="34">
        <f>$I$28/'Fixed data'!$C$7</f>
        <v>-5.3393800212971472E-2</v>
      </c>
      <c r="S34" s="34">
        <f>$I$28/'Fixed data'!$C$7</f>
        <v>-5.3393800212971472E-2</v>
      </c>
      <c r="T34" s="34">
        <f>$I$28/'Fixed data'!$C$7</f>
        <v>-5.3393800212971472E-2</v>
      </c>
      <c r="U34" s="34">
        <f>$I$28/'Fixed data'!$C$7</f>
        <v>-5.3393800212971472E-2</v>
      </c>
      <c r="V34" s="34">
        <f>$I$28/'Fixed data'!$C$7</f>
        <v>-5.3393800212971472E-2</v>
      </c>
      <c r="W34" s="34">
        <f>$I$28/'Fixed data'!$C$7</f>
        <v>-5.3393800212971472E-2</v>
      </c>
      <c r="X34" s="34">
        <f>$I$28/'Fixed data'!$C$7</f>
        <v>-5.3393800212971472E-2</v>
      </c>
      <c r="Y34" s="34">
        <f>$I$28/'Fixed data'!$C$7</f>
        <v>-5.3393800212971472E-2</v>
      </c>
      <c r="Z34" s="34">
        <f>$I$28/'Fixed data'!$C$7</f>
        <v>-5.3393800212971472E-2</v>
      </c>
      <c r="AA34" s="34">
        <f>$I$28/'Fixed data'!$C$7</f>
        <v>-5.3393800212971472E-2</v>
      </c>
      <c r="AB34" s="34">
        <f>$I$28/'Fixed data'!$C$7</f>
        <v>-5.3393800212971472E-2</v>
      </c>
      <c r="AC34" s="34">
        <f>$I$28/'Fixed data'!$C$7</f>
        <v>-5.3393800212971472E-2</v>
      </c>
      <c r="AD34" s="34">
        <f>$I$28/'Fixed data'!$C$7</f>
        <v>-5.3393800212971472E-2</v>
      </c>
      <c r="AE34" s="34">
        <f>$I$28/'Fixed data'!$C$7</f>
        <v>-5.3393800212971472E-2</v>
      </c>
      <c r="AF34" s="34">
        <f>$I$28/'Fixed data'!$C$7</f>
        <v>-5.3393800212971472E-2</v>
      </c>
      <c r="AG34" s="34">
        <f>$I$28/'Fixed data'!$C$7</f>
        <v>-5.3393800212971472E-2</v>
      </c>
      <c r="AH34" s="34">
        <f>$I$28/'Fixed data'!$C$7</f>
        <v>-5.3393800212971472E-2</v>
      </c>
      <c r="AI34" s="34">
        <f>$I$28/'Fixed data'!$C$7</f>
        <v>-5.3393800212971472E-2</v>
      </c>
      <c r="AJ34" s="34">
        <f>$I$28/'Fixed data'!$C$7</f>
        <v>-5.3393800212971472E-2</v>
      </c>
      <c r="AK34" s="34">
        <f>$I$28/'Fixed data'!$C$7</f>
        <v>-5.3393800212971472E-2</v>
      </c>
      <c r="AL34" s="34">
        <f>$I$28/'Fixed data'!$C$7</f>
        <v>-5.3393800212971472E-2</v>
      </c>
      <c r="AM34" s="34">
        <f>$I$28/'Fixed data'!$C$7</f>
        <v>-5.3393800212971472E-2</v>
      </c>
      <c r="AN34" s="34">
        <f>$I$28/'Fixed data'!$C$7</f>
        <v>-5.3393800212971472E-2</v>
      </c>
      <c r="AO34" s="34">
        <f>$I$28/'Fixed data'!$C$7</f>
        <v>-5.3393800212971472E-2</v>
      </c>
      <c r="AP34" s="34">
        <f>$I$28/'Fixed data'!$C$7</f>
        <v>-5.3393800212971472E-2</v>
      </c>
      <c r="AQ34" s="34">
        <f>$I$28/'Fixed data'!$C$7</f>
        <v>-5.3393800212971472E-2</v>
      </c>
      <c r="AR34" s="34">
        <f>$I$28/'Fixed data'!$C$7</f>
        <v>-5.3393800212971472E-2</v>
      </c>
      <c r="AS34" s="34">
        <f>$I$28/'Fixed data'!$C$7</f>
        <v>-5.3393800212971472E-2</v>
      </c>
      <c r="AT34" s="34">
        <f>$I$28/'Fixed data'!$C$7</f>
        <v>-5.3393800212971472E-2</v>
      </c>
      <c r="AU34" s="34">
        <f>$I$28/'Fixed data'!$C$7</f>
        <v>-5.3393800212971472E-2</v>
      </c>
      <c r="AV34" s="34">
        <f>$I$28/'Fixed data'!$C$7</f>
        <v>-5.3393800212971472E-2</v>
      </c>
      <c r="AW34" s="34">
        <f>$I$28/'Fixed data'!$C$7</f>
        <v>-5.3393800212971472E-2</v>
      </c>
      <c r="AX34" s="34">
        <f>$I$28/'Fixed data'!$C$7</f>
        <v>-5.3393800212971472E-2</v>
      </c>
      <c r="AY34" s="34">
        <f>$I$28/'Fixed data'!$C$7</f>
        <v>-5.3393800212971472E-2</v>
      </c>
      <c r="AZ34" s="34">
        <f>$I$28/'Fixed data'!$C$7</f>
        <v>-5.3393800212971472E-2</v>
      </c>
      <c r="BA34" s="34">
        <f>$I$28/'Fixed data'!$C$7</f>
        <v>-5.3393800212971472E-2</v>
      </c>
      <c r="BB34" s="34">
        <f>$I$28/'Fixed data'!$C$7</f>
        <v>-5.3393800212971472E-2</v>
      </c>
      <c r="BC34" s="34"/>
      <c r="BD34" s="34"/>
    </row>
    <row r="35" spans="1:57" ht="16.5" hidden="1" customHeight="1" outlineLevel="1" x14ac:dyDescent="0.35">
      <c r="A35" s="115"/>
      <c r="B35" s="9" t="s">
        <v>6</v>
      </c>
      <c r="C35" s="11" t="s">
        <v>58</v>
      </c>
      <c r="D35" s="9" t="s">
        <v>40</v>
      </c>
      <c r="F35" s="34"/>
      <c r="G35" s="34"/>
      <c r="H35" s="34"/>
      <c r="I35" s="34"/>
      <c r="J35" s="34"/>
      <c r="K35" s="34">
        <f>$J$28/'Fixed data'!$C$7</f>
        <v>-5.1179493520533699E-2</v>
      </c>
      <c r="L35" s="34">
        <f>$J$28/'Fixed data'!$C$7</f>
        <v>-5.1179493520533699E-2</v>
      </c>
      <c r="M35" s="34">
        <f>$J$28/'Fixed data'!$C$7</f>
        <v>-5.1179493520533699E-2</v>
      </c>
      <c r="N35" s="34">
        <f>$J$28/'Fixed data'!$C$7</f>
        <v>-5.1179493520533699E-2</v>
      </c>
      <c r="O35" s="34">
        <f>$J$28/'Fixed data'!$C$7</f>
        <v>-5.1179493520533699E-2</v>
      </c>
      <c r="P35" s="34">
        <f>$J$28/'Fixed data'!$C$7</f>
        <v>-5.1179493520533699E-2</v>
      </c>
      <c r="Q35" s="34">
        <f>$J$28/'Fixed data'!$C$7</f>
        <v>-5.1179493520533699E-2</v>
      </c>
      <c r="R35" s="34">
        <f>$J$28/'Fixed data'!$C$7</f>
        <v>-5.1179493520533699E-2</v>
      </c>
      <c r="S35" s="34">
        <f>$J$28/'Fixed data'!$C$7</f>
        <v>-5.1179493520533699E-2</v>
      </c>
      <c r="T35" s="34">
        <f>$J$28/'Fixed data'!$C$7</f>
        <v>-5.1179493520533699E-2</v>
      </c>
      <c r="U35" s="34">
        <f>$J$28/'Fixed data'!$C$7</f>
        <v>-5.1179493520533699E-2</v>
      </c>
      <c r="V35" s="34">
        <f>$J$28/'Fixed data'!$C$7</f>
        <v>-5.1179493520533699E-2</v>
      </c>
      <c r="W35" s="34">
        <f>$J$28/'Fixed data'!$C$7</f>
        <v>-5.1179493520533699E-2</v>
      </c>
      <c r="X35" s="34">
        <f>$J$28/'Fixed data'!$C$7</f>
        <v>-5.1179493520533699E-2</v>
      </c>
      <c r="Y35" s="34">
        <f>$J$28/'Fixed data'!$C$7</f>
        <v>-5.1179493520533699E-2</v>
      </c>
      <c r="Z35" s="34">
        <f>$J$28/'Fixed data'!$C$7</f>
        <v>-5.1179493520533699E-2</v>
      </c>
      <c r="AA35" s="34">
        <f>$J$28/'Fixed data'!$C$7</f>
        <v>-5.1179493520533699E-2</v>
      </c>
      <c r="AB35" s="34">
        <f>$J$28/'Fixed data'!$C$7</f>
        <v>-5.1179493520533699E-2</v>
      </c>
      <c r="AC35" s="34">
        <f>$J$28/'Fixed data'!$C$7</f>
        <v>-5.1179493520533699E-2</v>
      </c>
      <c r="AD35" s="34">
        <f>$J$28/'Fixed data'!$C$7</f>
        <v>-5.1179493520533699E-2</v>
      </c>
      <c r="AE35" s="34">
        <f>$J$28/'Fixed data'!$C$7</f>
        <v>-5.1179493520533699E-2</v>
      </c>
      <c r="AF35" s="34">
        <f>$J$28/'Fixed data'!$C$7</f>
        <v>-5.1179493520533699E-2</v>
      </c>
      <c r="AG35" s="34">
        <f>$J$28/'Fixed data'!$C$7</f>
        <v>-5.1179493520533699E-2</v>
      </c>
      <c r="AH35" s="34">
        <f>$J$28/'Fixed data'!$C$7</f>
        <v>-5.1179493520533699E-2</v>
      </c>
      <c r="AI35" s="34">
        <f>$J$28/'Fixed data'!$C$7</f>
        <v>-5.1179493520533699E-2</v>
      </c>
      <c r="AJ35" s="34">
        <f>$J$28/'Fixed data'!$C$7</f>
        <v>-5.1179493520533699E-2</v>
      </c>
      <c r="AK35" s="34">
        <f>$J$28/'Fixed data'!$C$7</f>
        <v>-5.1179493520533699E-2</v>
      </c>
      <c r="AL35" s="34">
        <f>$J$28/'Fixed data'!$C$7</f>
        <v>-5.1179493520533699E-2</v>
      </c>
      <c r="AM35" s="34">
        <f>$J$28/'Fixed data'!$C$7</f>
        <v>-5.1179493520533699E-2</v>
      </c>
      <c r="AN35" s="34">
        <f>$J$28/'Fixed data'!$C$7</f>
        <v>-5.1179493520533699E-2</v>
      </c>
      <c r="AO35" s="34">
        <f>$J$28/'Fixed data'!$C$7</f>
        <v>-5.1179493520533699E-2</v>
      </c>
      <c r="AP35" s="34">
        <f>$J$28/'Fixed data'!$C$7</f>
        <v>-5.1179493520533699E-2</v>
      </c>
      <c r="AQ35" s="34">
        <f>$J$28/'Fixed data'!$C$7</f>
        <v>-5.1179493520533699E-2</v>
      </c>
      <c r="AR35" s="34">
        <f>$J$28/'Fixed data'!$C$7</f>
        <v>-5.1179493520533699E-2</v>
      </c>
      <c r="AS35" s="34">
        <f>$J$28/'Fixed data'!$C$7</f>
        <v>-5.1179493520533699E-2</v>
      </c>
      <c r="AT35" s="34">
        <f>$J$28/'Fixed data'!$C$7</f>
        <v>-5.1179493520533699E-2</v>
      </c>
      <c r="AU35" s="34">
        <f>$J$28/'Fixed data'!$C$7</f>
        <v>-5.1179493520533699E-2</v>
      </c>
      <c r="AV35" s="34">
        <f>$J$28/'Fixed data'!$C$7</f>
        <v>-5.1179493520533699E-2</v>
      </c>
      <c r="AW35" s="34">
        <f>$J$28/'Fixed data'!$C$7</f>
        <v>-5.1179493520533699E-2</v>
      </c>
      <c r="AX35" s="34">
        <f>$J$28/'Fixed data'!$C$7</f>
        <v>-5.1179493520533699E-2</v>
      </c>
      <c r="AY35" s="34">
        <f>$J$28/'Fixed data'!$C$7</f>
        <v>-5.1179493520533699E-2</v>
      </c>
      <c r="AZ35" s="34">
        <f>$J$28/'Fixed data'!$C$7</f>
        <v>-5.1179493520533699E-2</v>
      </c>
      <c r="BA35" s="34">
        <f>$J$28/'Fixed data'!$C$7</f>
        <v>-5.1179493520533699E-2</v>
      </c>
      <c r="BB35" s="34">
        <f>$J$28/'Fixed data'!$C$7</f>
        <v>-5.1179493520533699E-2</v>
      </c>
      <c r="BC35" s="34">
        <f>$J$28/'Fixed data'!$C$7</f>
        <v>-5.1179493520533699E-2</v>
      </c>
      <c r="BD35" s="34"/>
    </row>
    <row r="36" spans="1:57" ht="16.5" hidden="1" customHeight="1" outlineLevel="1" x14ac:dyDescent="0.35">
      <c r="A36" s="115"/>
      <c r="B36" s="9" t="s">
        <v>32</v>
      </c>
      <c r="C36" s="11" t="s">
        <v>59</v>
      </c>
      <c r="D36" s="9" t="s">
        <v>40</v>
      </c>
      <c r="F36" s="34"/>
      <c r="G36" s="34"/>
      <c r="H36" s="34"/>
      <c r="I36" s="34"/>
      <c r="J36" s="34"/>
      <c r="K36" s="34"/>
      <c r="L36" s="34">
        <f>$K$28/'Fixed data'!$C$7</f>
        <v>-4.8938992593623186E-2</v>
      </c>
      <c r="M36" s="34">
        <f>$K$28/'Fixed data'!$C$7</f>
        <v>-4.8938992593623186E-2</v>
      </c>
      <c r="N36" s="34">
        <f>$K$28/'Fixed data'!$C$7</f>
        <v>-4.8938992593623186E-2</v>
      </c>
      <c r="O36" s="34">
        <f>$K$28/'Fixed data'!$C$7</f>
        <v>-4.8938992593623186E-2</v>
      </c>
      <c r="P36" s="34">
        <f>$K$28/'Fixed data'!$C$7</f>
        <v>-4.8938992593623186E-2</v>
      </c>
      <c r="Q36" s="34">
        <f>$K$28/'Fixed data'!$C$7</f>
        <v>-4.8938992593623186E-2</v>
      </c>
      <c r="R36" s="34">
        <f>$K$28/'Fixed data'!$C$7</f>
        <v>-4.8938992593623186E-2</v>
      </c>
      <c r="S36" s="34">
        <f>$K$28/'Fixed data'!$C$7</f>
        <v>-4.8938992593623186E-2</v>
      </c>
      <c r="T36" s="34">
        <f>$K$28/'Fixed data'!$C$7</f>
        <v>-4.8938992593623186E-2</v>
      </c>
      <c r="U36" s="34">
        <f>$K$28/'Fixed data'!$C$7</f>
        <v>-4.8938992593623186E-2</v>
      </c>
      <c r="V36" s="34">
        <f>$K$28/'Fixed data'!$C$7</f>
        <v>-4.8938992593623186E-2</v>
      </c>
      <c r="W36" s="34">
        <f>$K$28/'Fixed data'!$C$7</f>
        <v>-4.8938992593623186E-2</v>
      </c>
      <c r="X36" s="34">
        <f>$K$28/'Fixed data'!$C$7</f>
        <v>-4.8938992593623186E-2</v>
      </c>
      <c r="Y36" s="34">
        <f>$K$28/'Fixed data'!$C$7</f>
        <v>-4.8938992593623186E-2</v>
      </c>
      <c r="Z36" s="34">
        <f>$K$28/'Fixed data'!$C$7</f>
        <v>-4.8938992593623186E-2</v>
      </c>
      <c r="AA36" s="34">
        <f>$K$28/'Fixed data'!$C$7</f>
        <v>-4.8938992593623186E-2</v>
      </c>
      <c r="AB36" s="34">
        <f>$K$28/'Fixed data'!$C$7</f>
        <v>-4.8938992593623186E-2</v>
      </c>
      <c r="AC36" s="34">
        <f>$K$28/'Fixed data'!$C$7</f>
        <v>-4.8938992593623186E-2</v>
      </c>
      <c r="AD36" s="34">
        <f>$K$28/'Fixed data'!$C$7</f>
        <v>-4.8938992593623186E-2</v>
      </c>
      <c r="AE36" s="34">
        <f>$K$28/'Fixed data'!$C$7</f>
        <v>-4.8938992593623186E-2</v>
      </c>
      <c r="AF36" s="34">
        <f>$K$28/'Fixed data'!$C$7</f>
        <v>-4.8938992593623186E-2</v>
      </c>
      <c r="AG36" s="34">
        <f>$K$28/'Fixed data'!$C$7</f>
        <v>-4.8938992593623186E-2</v>
      </c>
      <c r="AH36" s="34">
        <f>$K$28/'Fixed data'!$C$7</f>
        <v>-4.8938992593623186E-2</v>
      </c>
      <c r="AI36" s="34">
        <f>$K$28/'Fixed data'!$C$7</f>
        <v>-4.8938992593623186E-2</v>
      </c>
      <c r="AJ36" s="34">
        <f>$K$28/'Fixed data'!$C$7</f>
        <v>-4.8938992593623186E-2</v>
      </c>
      <c r="AK36" s="34">
        <f>$K$28/'Fixed data'!$C$7</f>
        <v>-4.8938992593623186E-2</v>
      </c>
      <c r="AL36" s="34">
        <f>$K$28/'Fixed data'!$C$7</f>
        <v>-4.8938992593623186E-2</v>
      </c>
      <c r="AM36" s="34">
        <f>$K$28/'Fixed data'!$C$7</f>
        <v>-4.8938992593623186E-2</v>
      </c>
      <c r="AN36" s="34">
        <f>$K$28/'Fixed data'!$C$7</f>
        <v>-4.8938992593623186E-2</v>
      </c>
      <c r="AO36" s="34">
        <f>$K$28/'Fixed data'!$C$7</f>
        <v>-4.8938992593623186E-2</v>
      </c>
      <c r="AP36" s="34">
        <f>$K$28/'Fixed data'!$C$7</f>
        <v>-4.8938992593623186E-2</v>
      </c>
      <c r="AQ36" s="34">
        <f>$K$28/'Fixed data'!$C$7</f>
        <v>-4.8938992593623186E-2</v>
      </c>
      <c r="AR36" s="34">
        <f>$K$28/'Fixed data'!$C$7</f>
        <v>-4.8938992593623186E-2</v>
      </c>
      <c r="AS36" s="34">
        <f>$K$28/'Fixed data'!$C$7</f>
        <v>-4.8938992593623186E-2</v>
      </c>
      <c r="AT36" s="34">
        <f>$K$28/'Fixed data'!$C$7</f>
        <v>-4.8938992593623186E-2</v>
      </c>
      <c r="AU36" s="34">
        <f>$K$28/'Fixed data'!$C$7</f>
        <v>-4.8938992593623186E-2</v>
      </c>
      <c r="AV36" s="34">
        <f>$K$28/'Fixed data'!$C$7</f>
        <v>-4.8938992593623186E-2</v>
      </c>
      <c r="AW36" s="34">
        <f>$K$28/'Fixed data'!$C$7</f>
        <v>-4.8938992593623186E-2</v>
      </c>
      <c r="AX36" s="34">
        <f>$K$28/'Fixed data'!$C$7</f>
        <v>-4.8938992593623186E-2</v>
      </c>
      <c r="AY36" s="34">
        <f>$K$28/'Fixed data'!$C$7</f>
        <v>-4.8938992593623186E-2</v>
      </c>
      <c r="AZ36" s="34">
        <f>$K$28/'Fixed data'!$C$7</f>
        <v>-4.8938992593623186E-2</v>
      </c>
      <c r="BA36" s="34">
        <f>$K$28/'Fixed data'!$C$7</f>
        <v>-4.8938992593623186E-2</v>
      </c>
      <c r="BB36" s="34">
        <f>$K$28/'Fixed data'!$C$7</f>
        <v>-4.8938992593623186E-2</v>
      </c>
      <c r="BC36" s="34">
        <f>$K$28/'Fixed data'!$C$7</f>
        <v>-4.8938992593623186E-2</v>
      </c>
      <c r="BD36" s="34">
        <f>$K$28/'Fixed data'!$C$7</f>
        <v>-4.8938992593623186E-2</v>
      </c>
    </row>
    <row r="37" spans="1:57" ht="16.5" hidden="1" customHeight="1" outlineLevel="1" x14ac:dyDescent="0.35">
      <c r="A37" s="115"/>
      <c r="B37" s="9" t="s">
        <v>33</v>
      </c>
      <c r="C37" s="11" t="s">
        <v>60</v>
      </c>
      <c r="D37" s="9" t="s">
        <v>40</v>
      </c>
      <c r="F37" s="34"/>
      <c r="G37" s="34"/>
      <c r="H37" s="34"/>
      <c r="I37" s="34"/>
      <c r="J37" s="34"/>
      <c r="K37" s="34"/>
      <c r="L37" s="34"/>
      <c r="M37" s="34">
        <f>$L$28/'Fixed data'!$C$7</f>
        <v>-4.6580997527142197E-2</v>
      </c>
      <c r="N37" s="34">
        <f>$L$28/'Fixed data'!$C$7</f>
        <v>-4.6580997527142197E-2</v>
      </c>
      <c r="O37" s="34">
        <f>$L$28/'Fixed data'!$C$7</f>
        <v>-4.6580997527142197E-2</v>
      </c>
      <c r="P37" s="34">
        <f>$L$28/'Fixed data'!$C$7</f>
        <v>-4.6580997527142197E-2</v>
      </c>
      <c r="Q37" s="34">
        <f>$L$28/'Fixed data'!$C$7</f>
        <v>-4.6580997527142197E-2</v>
      </c>
      <c r="R37" s="34">
        <f>$L$28/'Fixed data'!$C$7</f>
        <v>-4.6580997527142197E-2</v>
      </c>
      <c r="S37" s="34">
        <f>$L$28/'Fixed data'!$C$7</f>
        <v>-4.6580997527142197E-2</v>
      </c>
      <c r="T37" s="34">
        <f>$L$28/'Fixed data'!$C$7</f>
        <v>-4.6580997527142197E-2</v>
      </c>
      <c r="U37" s="34">
        <f>$L$28/'Fixed data'!$C$7</f>
        <v>-4.6580997527142197E-2</v>
      </c>
      <c r="V37" s="34">
        <f>$L$28/'Fixed data'!$C$7</f>
        <v>-4.6580997527142197E-2</v>
      </c>
      <c r="W37" s="34">
        <f>$L$28/'Fixed data'!$C$7</f>
        <v>-4.6580997527142197E-2</v>
      </c>
      <c r="X37" s="34">
        <f>$L$28/'Fixed data'!$C$7</f>
        <v>-4.6580997527142197E-2</v>
      </c>
      <c r="Y37" s="34">
        <f>$L$28/'Fixed data'!$C$7</f>
        <v>-4.6580997527142197E-2</v>
      </c>
      <c r="Z37" s="34">
        <f>$L$28/'Fixed data'!$C$7</f>
        <v>-4.6580997527142197E-2</v>
      </c>
      <c r="AA37" s="34">
        <f>$L$28/'Fixed data'!$C$7</f>
        <v>-4.6580997527142197E-2</v>
      </c>
      <c r="AB37" s="34">
        <f>$L$28/'Fixed data'!$C$7</f>
        <v>-4.6580997527142197E-2</v>
      </c>
      <c r="AC37" s="34">
        <f>$L$28/'Fixed data'!$C$7</f>
        <v>-4.6580997527142197E-2</v>
      </c>
      <c r="AD37" s="34">
        <f>$L$28/'Fixed data'!$C$7</f>
        <v>-4.6580997527142197E-2</v>
      </c>
      <c r="AE37" s="34">
        <f>$L$28/'Fixed data'!$C$7</f>
        <v>-4.6580997527142197E-2</v>
      </c>
      <c r="AF37" s="34">
        <f>$L$28/'Fixed data'!$C$7</f>
        <v>-4.6580997527142197E-2</v>
      </c>
      <c r="AG37" s="34">
        <f>$L$28/'Fixed data'!$C$7</f>
        <v>-4.6580997527142197E-2</v>
      </c>
      <c r="AH37" s="34">
        <f>$L$28/'Fixed data'!$C$7</f>
        <v>-4.6580997527142197E-2</v>
      </c>
      <c r="AI37" s="34">
        <f>$L$28/'Fixed data'!$C$7</f>
        <v>-4.6580997527142197E-2</v>
      </c>
      <c r="AJ37" s="34">
        <f>$L$28/'Fixed data'!$C$7</f>
        <v>-4.6580997527142197E-2</v>
      </c>
      <c r="AK37" s="34">
        <f>$L$28/'Fixed data'!$C$7</f>
        <v>-4.6580997527142197E-2</v>
      </c>
      <c r="AL37" s="34">
        <f>$L$28/'Fixed data'!$C$7</f>
        <v>-4.6580997527142197E-2</v>
      </c>
      <c r="AM37" s="34">
        <f>$L$28/'Fixed data'!$C$7</f>
        <v>-4.6580997527142197E-2</v>
      </c>
      <c r="AN37" s="34">
        <f>$L$28/'Fixed data'!$C$7</f>
        <v>-4.6580997527142197E-2</v>
      </c>
      <c r="AO37" s="34">
        <f>$L$28/'Fixed data'!$C$7</f>
        <v>-4.6580997527142197E-2</v>
      </c>
      <c r="AP37" s="34">
        <f>$L$28/'Fixed data'!$C$7</f>
        <v>-4.6580997527142197E-2</v>
      </c>
      <c r="AQ37" s="34">
        <f>$L$28/'Fixed data'!$C$7</f>
        <v>-4.6580997527142197E-2</v>
      </c>
      <c r="AR37" s="34">
        <f>$L$28/'Fixed data'!$C$7</f>
        <v>-4.6580997527142197E-2</v>
      </c>
      <c r="AS37" s="34">
        <f>$L$28/'Fixed data'!$C$7</f>
        <v>-4.6580997527142197E-2</v>
      </c>
      <c r="AT37" s="34">
        <f>$L$28/'Fixed data'!$C$7</f>
        <v>-4.6580997527142197E-2</v>
      </c>
      <c r="AU37" s="34">
        <f>$L$28/'Fixed data'!$C$7</f>
        <v>-4.6580997527142197E-2</v>
      </c>
      <c r="AV37" s="34">
        <f>$L$28/'Fixed data'!$C$7</f>
        <v>-4.6580997527142197E-2</v>
      </c>
      <c r="AW37" s="34">
        <f>$L$28/'Fixed data'!$C$7</f>
        <v>-4.6580997527142197E-2</v>
      </c>
      <c r="AX37" s="34">
        <f>$L$28/'Fixed data'!$C$7</f>
        <v>-4.6580997527142197E-2</v>
      </c>
      <c r="AY37" s="34">
        <f>$L$28/'Fixed data'!$C$7</f>
        <v>-4.6580997527142197E-2</v>
      </c>
      <c r="AZ37" s="34">
        <f>$L$28/'Fixed data'!$C$7</f>
        <v>-4.6580997527142197E-2</v>
      </c>
      <c r="BA37" s="34">
        <f>$L$28/'Fixed data'!$C$7</f>
        <v>-4.6580997527142197E-2</v>
      </c>
      <c r="BB37" s="34">
        <f>$L$28/'Fixed data'!$C$7</f>
        <v>-4.6580997527142197E-2</v>
      </c>
      <c r="BC37" s="34">
        <f>$L$28/'Fixed data'!$C$7</f>
        <v>-4.6580997527142197E-2</v>
      </c>
      <c r="BD37" s="34">
        <f>$L$28/'Fixed data'!$C$7</f>
        <v>-4.6580997527142197E-2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1.2399121509910627E-2</v>
      </c>
      <c r="O38" s="34">
        <f>$M$28/'Fixed data'!$C$7</f>
        <v>1.2399121509910627E-2</v>
      </c>
      <c r="P38" s="34">
        <f>$M$28/'Fixed data'!$C$7</f>
        <v>1.2399121509910627E-2</v>
      </c>
      <c r="Q38" s="34">
        <f>$M$28/'Fixed data'!$C$7</f>
        <v>1.2399121509910627E-2</v>
      </c>
      <c r="R38" s="34">
        <f>$M$28/'Fixed data'!$C$7</f>
        <v>1.2399121509910627E-2</v>
      </c>
      <c r="S38" s="34">
        <f>$M$28/'Fixed data'!$C$7</f>
        <v>1.2399121509910627E-2</v>
      </c>
      <c r="T38" s="34">
        <f>$M$28/'Fixed data'!$C$7</f>
        <v>1.2399121509910627E-2</v>
      </c>
      <c r="U38" s="34">
        <f>$M$28/'Fixed data'!$C$7</f>
        <v>1.2399121509910627E-2</v>
      </c>
      <c r="V38" s="34">
        <f>$M$28/'Fixed data'!$C$7</f>
        <v>1.2399121509910627E-2</v>
      </c>
      <c r="W38" s="34">
        <f>$M$28/'Fixed data'!$C$7</f>
        <v>1.2399121509910627E-2</v>
      </c>
      <c r="X38" s="34">
        <f>$M$28/'Fixed data'!$C$7</f>
        <v>1.2399121509910627E-2</v>
      </c>
      <c r="Y38" s="34">
        <f>$M$28/'Fixed data'!$C$7</f>
        <v>1.2399121509910627E-2</v>
      </c>
      <c r="Z38" s="34">
        <f>$M$28/'Fixed data'!$C$7</f>
        <v>1.2399121509910627E-2</v>
      </c>
      <c r="AA38" s="34">
        <f>$M$28/'Fixed data'!$C$7</f>
        <v>1.2399121509910627E-2</v>
      </c>
      <c r="AB38" s="34">
        <f>$M$28/'Fixed data'!$C$7</f>
        <v>1.2399121509910627E-2</v>
      </c>
      <c r="AC38" s="34">
        <f>$M$28/'Fixed data'!$C$7</f>
        <v>1.2399121509910627E-2</v>
      </c>
      <c r="AD38" s="34">
        <f>$M$28/'Fixed data'!$C$7</f>
        <v>1.2399121509910627E-2</v>
      </c>
      <c r="AE38" s="34">
        <f>$M$28/'Fixed data'!$C$7</f>
        <v>1.2399121509910627E-2</v>
      </c>
      <c r="AF38" s="34">
        <f>$M$28/'Fixed data'!$C$7</f>
        <v>1.2399121509910627E-2</v>
      </c>
      <c r="AG38" s="34">
        <f>$M$28/'Fixed data'!$C$7</f>
        <v>1.2399121509910627E-2</v>
      </c>
      <c r="AH38" s="34">
        <f>$M$28/'Fixed data'!$C$7</f>
        <v>1.2399121509910627E-2</v>
      </c>
      <c r="AI38" s="34">
        <f>$M$28/'Fixed data'!$C$7</f>
        <v>1.2399121509910627E-2</v>
      </c>
      <c r="AJ38" s="34">
        <f>$M$28/'Fixed data'!$C$7</f>
        <v>1.2399121509910627E-2</v>
      </c>
      <c r="AK38" s="34">
        <f>$M$28/'Fixed data'!$C$7</f>
        <v>1.2399121509910627E-2</v>
      </c>
      <c r="AL38" s="34">
        <f>$M$28/'Fixed data'!$C$7</f>
        <v>1.2399121509910627E-2</v>
      </c>
      <c r="AM38" s="34">
        <f>$M$28/'Fixed data'!$C$7</f>
        <v>1.2399121509910627E-2</v>
      </c>
      <c r="AN38" s="34">
        <f>$M$28/'Fixed data'!$C$7</f>
        <v>1.2399121509910627E-2</v>
      </c>
      <c r="AO38" s="34">
        <f>$M$28/'Fixed data'!$C$7</f>
        <v>1.2399121509910627E-2</v>
      </c>
      <c r="AP38" s="34">
        <f>$M$28/'Fixed data'!$C$7</f>
        <v>1.2399121509910627E-2</v>
      </c>
      <c r="AQ38" s="34">
        <f>$M$28/'Fixed data'!$C$7</f>
        <v>1.2399121509910627E-2</v>
      </c>
      <c r="AR38" s="34">
        <f>$M$28/'Fixed data'!$C$7</f>
        <v>1.2399121509910627E-2</v>
      </c>
      <c r="AS38" s="34">
        <f>$M$28/'Fixed data'!$C$7</f>
        <v>1.2399121509910627E-2</v>
      </c>
      <c r="AT38" s="34">
        <f>$M$28/'Fixed data'!$C$7</f>
        <v>1.2399121509910627E-2</v>
      </c>
      <c r="AU38" s="34">
        <f>$M$28/'Fixed data'!$C$7</f>
        <v>1.2399121509910627E-2</v>
      </c>
      <c r="AV38" s="34">
        <f>$M$28/'Fixed data'!$C$7</f>
        <v>1.2399121509910627E-2</v>
      </c>
      <c r="AW38" s="34">
        <f>$M$28/'Fixed data'!$C$7</f>
        <v>1.2399121509910627E-2</v>
      </c>
      <c r="AX38" s="34">
        <f>$M$28/'Fixed data'!$C$7</f>
        <v>1.2399121509910627E-2</v>
      </c>
      <c r="AY38" s="34">
        <f>$M$28/'Fixed data'!$C$7</f>
        <v>1.2399121509910627E-2</v>
      </c>
      <c r="AZ38" s="34">
        <f>$M$28/'Fixed data'!$C$7</f>
        <v>1.2399121509910627E-2</v>
      </c>
      <c r="BA38" s="34">
        <f>$M$28/'Fixed data'!$C$7</f>
        <v>1.2399121509910627E-2</v>
      </c>
      <c r="BB38" s="34">
        <f>$M$28/'Fixed data'!$C$7</f>
        <v>1.2399121509910627E-2</v>
      </c>
      <c r="BC38" s="34">
        <f>$M$28/'Fixed data'!$C$7</f>
        <v>1.2399121509910627E-2</v>
      </c>
      <c r="BD38" s="34">
        <f>$M$28/'Fixed data'!$C$7</f>
        <v>1.2399121509910627E-2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1.353279704770867E-2</v>
      </c>
      <c r="P39" s="34">
        <f>$N$28/'Fixed data'!$C$7</f>
        <v>1.353279704770867E-2</v>
      </c>
      <c r="Q39" s="34">
        <f>$N$28/'Fixed data'!$C$7</f>
        <v>1.353279704770867E-2</v>
      </c>
      <c r="R39" s="34">
        <f>$N$28/'Fixed data'!$C$7</f>
        <v>1.353279704770867E-2</v>
      </c>
      <c r="S39" s="34">
        <f>$N$28/'Fixed data'!$C$7</f>
        <v>1.353279704770867E-2</v>
      </c>
      <c r="T39" s="34">
        <f>$N$28/'Fixed data'!$C$7</f>
        <v>1.353279704770867E-2</v>
      </c>
      <c r="U39" s="34">
        <f>$N$28/'Fixed data'!$C$7</f>
        <v>1.353279704770867E-2</v>
      </c>
      <c r="V39" s="34">
        <f>$N$28/'Fixed data'!$C$7</f>
        <v>1.353279704770867E-2</v>
      </c>
      <c r="W39" s="34">
        <f>$N$28/'Fixed data'!$C$7</f>
        <v>1.353279704770867E-2</v>
      </c>
      <c r="X39" s="34">
        <f>$N$28/'Fixed data'!$C$7</f>
        <v>1.353279704770867E-2</v>
      </c>
      <c r="Y39" s="34">
        <f>$N$28/'Fixed data'!$C$7</f>
        <v>1.353279704770867E-2</v>
      </c>
      <c r="Z39" s="34">
        <f>$N$28/'Fixed data'!$C$7</f>
        <v>1.353279704770867E-2</v>
      </c>
      <c r="AA39" s="34">
        <f>$N$28/'Fixed data'!$C$7</f>
        <v>1.353279704770867E-2</v>
      </c>
      <c r="AB39" s="34">
        <f>$N$28/'Fixed data'!$C$7</f>
        <v>1.353279704770867E-2</v>
      </c>
      <c r="AC39" s="34">
        <f>$N$28/'Fixed data'!$C$7</f>
        <v>1.353279704770867E-2</v>
      </c>
      <c r="AD39" s="34">
        <f>$N$28/'Fixed data'!$C$7</f>
        <v>1.353279704770867E-2</v>
      </c>
      <c r="AE39" s="34">
        <f>$N$28/'Fixed data'!$C$7</f>
        <v>1.353279704770867E-2</v>
      </c>
      <c r="AF39" s="34">
        <f>$N$28/'Fixed data'!$C$7</f>
        <v>1.353279704770867E-2</v>
      </c>
      <c r="AG39" s="34">
        <f>$N$28/'Fixed data'!$C$7</f>
        <v>1.353279704770867E-2</v>
      </c>
      <c r="AH39" s="34">
        <f>$N$28/'Fixed data'!$C$7</f>
        <v>1.353279704770867E-2</v>
      </c>
      <c r="AI39" s="34">
        <f>$N$28/'Fixed data'!$C$7</f>
        <v>1.353279704770867E-2</v>
      </c>
      <c r="AJ39" s="34">
        <f>$N$28/'Fixed data'!$C$7</f>
        <v>1.353279704770867E-2</v>
      </c>
      <c r="AK39" s="34">
        <f>$N$28/'Fixed data'!$C$7</f>
        <v>1.353279704770867E-2</v>
      </c>
      <c r="AL39" s="34">
        <f>$N$28/'Fixed data'!$C$7</f>
        <v>1.353279704770867E-2</v>
      </c>
      <c r="AM39" s="34">
        <f>$N$28/'Fixed data'!$C$7</f>
        <v>1.353279704770867E-2</v>
      </c>
      <c r="AN39" s="34">
        <f>$N$28/'Fixed data'!$C$7</f>
        <v>1.353279704770867E-2</v>
      </c>
      <c r="AO39" s="34">
        <f>$N$28/'Fixed data'!$C$7</f>
        <v>1.353279704770867E-2</v>
      </c>
      <c r="AP39" s="34">
        <f>$N$28/'Fixed data'!$C$7</f>
        <v>1.353279704770867E-2</v>
      </c>
      <c r="AQ39" s="34">
        <f>$N$28/'Fixed data'!$C$7</f>
        <v>1.353279704770867E-2</v>
      </c>
      <c r="AR39" s="34">
        <f>$N$28/'Fixed data'!$C$7</f>
        <v>1.353279704770867E-2</v>
      </c>
      <c r="AS39" s="34">
        <f>$N$28/'Fixed data'!$C$7</f>
        <v>1.353279704770867E-2</v>
      </c>
      <c r="AT39" s="34">
        <f>$N$28/'Fixed data'!$C$7</f>
        <v>1.353279704770867E-2</v>
      </c>
      <c r="AU39" s="34">
        <f>$N$28/'Fixed data'!$C$7</f>
        <v>1.353279704770867E-2</v>
      </c>
      <c r="AV39" s="34">
        <f>$N$28/'Fixed data'!$C$7</f>
        <v>1.353279704770867E-2</v>
      </c>
      <c r="AW39" s="34">
        <f>$N$28/'Fixed data'!$C$7</f>
        <v>1.353279704770867E-2</v>
      </c>
      <c r="AX39" s="34">
        <f>$N$28/'Fixed data'!$C$7</f>
        <v>1.353279704770867E-2</v>
      </c>
      <c r="AY39" s="34">
        <f>$N$28/'Fixed data'!$C$7</f>
        <v>1.353279704770867E-2</v>
      </c>
      <c r="AZ39" s="34">
        <f>$N$28/'Fixed data'!$C$7</f>
        <v>1.353279704770867E-2</v>
      </c>
      <c r="BA39" s="34">
        <f>$N$28/'Fixed data'!$C$7</f>
        <v>1.353279704770867E-2</v>
      </c>
      <c r="BB39" s="34">
        <f>$N$28/'Fixed data'!$C$7</f>
        <v>1.353279704770867E-2</v>
      </c>
      <c r="BC39" s="34">
        <f>$N$28/'Fixed data'!$C$7</f>
        <v>1.353279704770867E-2</v>
      </c>
      <c r="BD39" s="34">
        <f>$N$28/'Fixed data'!$C$7</f>
        <v>1.353279704770867E-2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1.4701806306135379E-2</v>
      </c>
      <c r="Q40" s="34">
        <f>$O$28/'Fixed data'!$C$7</f>
        <v>1.4701806306135379E-2</v>
      </c>
      <c r="R40" s="34">
        <f>$O$28/'Fixed data'!$C$7</f>
        <v>1.4701806306135379E-2</v>
      </c>
      <c r="S40" s="34">
        <f>$O$28/'Fixed data'!$C$7</f>
        <v>1.4701806306135379E-2</v>
      </c>
      <c r="T40" s="34">
        <f>$O$28/'Fixed data'!$C$7</f>
        <v>1.4701806306135379E-2</v>
      </c>
      <c r="U40" s="34">
        <f>$O$28/'Fixed data'!$C$7</f>
        <v>1.4701806306135379E-2</v>
      </c>
      <c r="V40" s="34">
        <f>$O$28/'Fixed data'!$C$7</f>
        <v>1.4701806306135379E-2</v>
      </c>
      <c r="W40" s="34">
        <f>$O$28/'Fixed data'!$C$7</f>
        <v>1.4701806306135379E-2</v>
      </c>
      <c r="X40" s="34">
        <f>$O$28/'Fixed data'!$C$7</f>
        <v>1.4701806306135379E-2</v>
      </c>
      <c r="Y40" s="34">
        <f>$O$28/'Fixed data'!$C$7</f>
        <v>1.4701806306135379E-2</v>
      </c>
      <c r="Z40" s="34">
        <f>$O$28/'Fixed data'!$C$7</f>
        <v>1.4701806306135379E-2</v>
      </c>
      <c r="AA40" s="34">
        <f>$O$28/'Fixed data'!$C$7</f>
        <v>1.4701806306135379E-2</v>
      </c>
      <c r="AB40" s="34">
        <f>$O$28/'Fixed data'!$C$7</f>
        <v>1.4701806306135379E-2</v>
      </c>
      <c r="AC40" s="34">
        <f>$O$28/'Fixed data'!$C$7</f>
        <v>1.4701806306135379E-2</v>
      </c>
      <c r="AD40" s="34">
        <f>$O$28/'Fixed data'!$C$7</f>
        <v>1.4701806306135379E-2</v>
      </c>
      <c r="AE40" s="34">
        <f>$O$28/'Fixed data'!$C$7</f>
        <v>1.4701806306135379E-2</v>
      </c>
      <c r="AF40" s="34">
        <f>$O$28/'Fixed data'!$C$7</f>
        <v>1.4701806306135379E-2</v>
      </c>
      <c r="AG40" s="34">
        <f>$O$28/'Fixed data'!$C$7</f>
        <v>1.4701806306135379E-2</v>
      </c>
      <c r="AH40" s="34">
        <f>$O$28/'Fixed data'!$C$7</f>
        <v>1.4701806306135379E-2</v>
      </c>
      <c r="AI40" s="34">
        <f>$O$28/'Fixed data'!$C$7</f>
        <v>1.4701806306135379E-2</v>
      </c>
      <c r="AJ40" s="34">
        <f>$O$28/'Fixed data'!$C$7</f>
        <v>1.4701806306135379E-2</v>
      </c>
      <c r="AK40" s="34">
        <f>$O$28/'Fixed data'!$C$7</f>
        <v>1.4701806306135379E-2</v>
      </c>
      <c r="AL40" s="34">
        <f>$O$28/'Fixed data'!$C$7</f>
        <v>1.4701806306135379E-2</v>
      </c>
      <c r="AM40" s="34">
        <f>$O$28/'Fixed data'!$C$7</f>
        <v>1.4701806306135379E-2</v>
      </c>
      <c r="AN40" s="34">
        <f>$O$28/'Fixed data'!$C$7</f>
        <v>1.4701806306135379E-2</v>
      </c>
      <c r="AO40" s="34">
        <f>$O$28/'Fixed data'!$C$7</f>
        <v>1.4701806306135379E-2</v>
      </c>
      <c r="AP40" s="34">
        <f>$O$28/'Fixed data'!$C$7</f>
        <v>1.4701806306135379E-2</v>
      </c>
      <c r="AQ40" s="34">
        <f>$O$28/'Fixed data'!$C$7</f>
        <v>1.4701806306135379E-2</v>
      </c>
      <c r="AR40" s="34">
        <f>$O$28/'Fixed data'!$C$7</f>
        <v>1.4701806306135379E-2</v>
      </c>
      <c r="AS40" s="34">
        <f>$O$28/'Fixed data'!$C$7</f>
        <v>1.4701806306135379E-2</v>
      </c>
      <c r="AT40" s="34">
        <f>$O$28/'Fixed data'!$C$7</f>
        <v>1.4701806306135379E-2</v>
      </c>
      <c r="AU40" s="34">
        <f>$O$28/'Fixed data'!$C$7</f>
        <v>1.4701806306135379E-2</v>
      </c>
      <c r="AV40" s="34">
        <f>$O$28/'Fixed data'!$C$7</f>
        <v>1.4701806306135379E-2</v>
      </c>
      <c r="AW40" s="34">
        <f>$O$28/'Fixed data'!$C$7</f>
        <v>1.4701806306135379E-2</v>
      </c>
      <c r="AX40" s="34">
        <f>$O$28/'Fixed data'!$C$7</f>
        <v>1.4701806306135379E-2</v>
      </c>
      <c r="AY40" s="34">
        <f>$O$28/'Fixed data'!$C$7</f>
        <v>1.4701806306135379E-2</v>
      </c>
      <c r="AZ40" s="34">
        <f>$O$28/'Fixed data'!$C$7</f>
        <v>1.4701806306135379E-2</v>
      </c>
      <c r="BA40" s="34">
        <f>$O$28/'Fixed data'!$C$7</f>
        <v>1.4701806306135379E-2</v>
      </c>
      <c r="BB40" s="34">
        <f>$O$28/'Fixed data'!$C$7</f>
        <v>1.4701806306135379E-2</v>
      </c>
      <c r="BC40" s="34">
        <f>$O$28/'Fixed data'!$C$7</f>
        <v>1.4701806306135379E-2</v>
      </c>
      <c r="BD40" s="34">
        <f>$O$28/'Fixed data'!$C$7</f>
        <v>1.4701806306135379E-2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1.5898979102380473E-2</v>
      </c>
      <c r="R41" s="34">
        <f>$P$28/'Fixed data'!$C$7</f>
        <v>1.5898979102380473E-2</v>
      </c>
      <c r="S41" s="34">
        <f>$P$28/'Fixed data'!$C$7</f>
        <v>1.5898979102380473E-2</v>
      </c>
      <c r="T41" s="34">
        <f>$P$28/'Fixed data'!$C$7</f>
        <v>1.5898979102380473E-2</v>
      </c>
      <c r="U41" s="34">
        <f>$P$28/'Fixed data'!$C$7</f>
        <v>1.5898979102380473E-2</v>
      </c>
      <c r="V41" s="34">
        <f>$P$28/'Fixed data'!$C$7</f>
        <v>1.5898979102380473E-2</v>
      </c>
      <c r="W41" s="34">
        <f>$P$28/'Fixed data'!$C$7</f>
        <v>1.5898979102380473E-2</v>
      </c>
      <c r="X41" s="34">
        <f>$P$28/'Fixed data'!$C$7</f>
        <v>1.5898979102380473E-2</v>
      </c>
      <c r="Y41" s="34">
        <f>$P$28/'Fixed data'!$C$7</f>
        <v>1.5898979102380473E-2</v>
      </c>
      <c r="Z41" s="34">
        <f>$P$28/'Fixed data'!$C$7</f>
        <v>1.5898979102380473E-2</v>
      </c>
      <c r="AA41" s="34">
        <f>$P$28/'Fixed data'!$C$7</f>
        <v>1.5898979102380473E-2</v>
      </c>
      <c r="AB41" s="34">
        <f>$P$28/'Fixed data'!$C$7</f>
        <v>1.5898979102380473E-2</v>
      </c>
      <c r="AC41" s="34">
        <f>$P$28/'Fixed data'!$C$7</f>
        <v>1.5898979102380473E-2</v>
      </c>
      <c r="AD41" s="34">
        <f>$P$28/'Fixed data'!$C$7</f>
        <v>1.5898979102380473E-2</v>
      </c>
      <c r="AE41" s="34">
        <f>$P$28/'Fixed data'!$C$7</f>
        <v>1.5898979102380473E-2</v>
      </c>
      <c r="AF41" s="34">
        <f>$P$28/'Fixed data'!$C$7</f>
        <v>1.5898979102380473E-2</v>
      </c>
      <c r="AG41" s="34">
        <f>$P$28/'Fixed data'!$C$7</f>
        <v>1.5898979102380473E-2</v>
      </c>
      <c r="AH41" s="34">
        <f>$P$28/'Fixed data'!$C$7</f>
        <v>1.5898979102380473E-2</v>
      </c>
      <c r="AI41" s="34">
        <f>$P$28/'Fixed data'!$C$7</f>
        <v>1.5898979102380473E-2</v>
      </c>
      <c r="AJ41" s="34">
        <f>$P$28/'Fixed data'!$C$7</f>
        <v>1.5898979102380473E-2</v>
      </c>
      <c r="AK41" s="34">
        <f>$P$28/'Fixed data'!$C$7</f>
        <v>1.5898979102380473E-2</v>
      </c>
      <c r="AL41" s="34">
        <f>$P$28/'Fixed data'!$C$7</f>
        <v>1.5898979102380473E-2</v>
      </c>
      <c r="AM41" s="34">
        <f>$P$28/'Fixed data'!$C$7</f>
        <v>1.5898979102380473E-2</v>
      </c>
      <c r="AN41" s="34">
        <f>$P$28/'Fixed data'!$C$7</f>
        <v>1.5898979102380473E-2</v>
      </c>
      <c r="AO41" s="34">
        <f>$P$28/'Fixed data'!$C$7</f>
        <v>1.5898979102380473E-2</v>
      </c>
      <c r="AP41" s="34">
        <f>$P$28/'Fixed data'!$C$7</f>
        <v>1.5898979102380473E-2</v>
      </c>
      <c r="AQ41" s="34">
        <f>$P$28/'Fixed data'!$C$7</f>
        <v>1.5898979102380473E-2</v>
      </c>
      <c r="AR41" s="34">
        <f>$P$28/'Fixed data'!$C$7</f>
        <v>1.5898979102380473E-2</v>
      </c>
      <c r="AS41" s="34">
        <f>$P$28/'Fixed data'!$C$7</f>
        <v>1.5898979102380473E-2</v>
      </c>
      <c r="AT41" s="34">
        <f>$P$28/'Fixed data'!$C$7</f>
        <v>1.5898979102380473E-2</v>
      </c>
      <c r="AU41" s="34">
        <f>$P$28/'Fixed data'!$C$7</f>
        <v>1.5898979102380473E-2</v>
      </c>
      <c r="AV41" s="34">
        <f>$P$28/'Fixed data'!$C$7</f>
        <v>1.5898979102380473E-2</v>
      </c>
      <c r="AW41" s="34">
        <f>$P$28/'Fixed data'!$C$7</f>
        <v>1.5898979102380473E-2</v>
      </c>
      <c r="AX41" s="34">
        <f>$P$28/'Fixed data'!$C$7</f>
        <v>1.5898979102380473E-2</v>
      </c>
      <c r="AY41" s="34">
        <f>$P$28/'Fixed data'!$C$7</f>
        <v>1.5898979102380473E-2</v>
      </c>
      <c r="AZ41" s="34">
        <f>$P$28/'Fixed data'!$C$7</f>
        <v>1.5898979102380473E-2</v>
      </c>
      <c r="BA41" s="34">
        <f>$P$28/'Fixed data'!$C$7</f>
        <v>1.5898979102380473E-2</v>
      </c>
      <c r="BB41" s="34">
        <f>$P$28/'Fixed data'!$C$7</f>
        <v>1.5898979102380473E-2</v>
      </c>
      <c r="BC41" s="34">
        <f>$P$28/'Fixed data'!$C$7</f>
        <v>1.5898979102380473E-2</v>
      </c>
      <c r="BD41" s="34">
        <f>$P$28/'Fixed data'!$C$7</f>
        <v>1.5898979102380473E-2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1.7070692215572988E-2</v>
      </c>
      <c r="S42" s="34">
        <f>$Q$28/'Fixed data'!$C$7</f>
        <v>1.7070692215572988E-2</v>
      </c>
      <c r="T42" s="34">
        <f>$Q$28/'Fixed data'!$C$7</f>
        <v>1.7070692215572988E-2</v>
      </c>
      <c r="U42" s="34">
        <f>$Q$28/'Fixed data'!$C$7</f>
        <v>1.7070692215572988E-2</v>
      </c>
      <c r="V42" s="34">
        <f>$Q$28/'Fixed data'!$C$7</f>
        <v>1.7070692215572988E-2</v>
      </c>
      <c r="W42" s="34">
        <f>$Q$28/'Fixed data'!$C$7</f>
        <v>1.7070692215572988E-2</v>
      </c>
      <c r="X42" s="34">
        <f>$Q$28/'Fixed data'!$C$7</f>
        <v>1.7070692215572988E-2</v>
      </c>
      <c r="Y42" s="34">
        <f>$Q$28/'Fixed data'!$C$7</f>
        <v>1.7070692215572988E-2</v>
      </c>
      <c r="Z42" s="34">
        <f>$Q$28/'Fixed data'!$C$7</f>
        <v>1.7070692215572988E-2</v>
      </c>
      <c r="AA42" s="34">
        <f>$Q$28/'Fixed data'!$C$7</f>
        <v>1.7070692215572988E-2</v>
      </c>
      <c r="AB42" s="34">
        <f>$Q$28/'Fixed data'!$C$7</f>
        <v>1.7070692215572988E-2</v>
      </c>
      <c r="AC42" s="34">
        <f>$Q$28/'Fixed data'!$C$7</f>
        <v>1.7070692215572988E-2</v>
      </c>
      <c r="AD42" s="34">
        <f>$Q$28/'Fixed data'!$C$7</f>
        <v>1.7070692215572988E-2</v>
      </c>
      <c r="AE42" s="34">
        <f>$Q$28/'Fixed data'!$C$7</f>
        <v>1.7070692215572988E-2</v>
      </c>
      <c r="AF42" s="34">
        <f>$Q$28/'Fixed data'!$C$7</f>
        <v>1.7070692215572988E-2</v>
      </c>
      <c r="AG42" s="34">
        <f>$Q$28/'Fixed data'!$C$7</f>
        <v>1.7070692215572988E-2</v>
      </c>
      <c r="AH42" s="34">
        <f>$Q$28/'Fixed data'!$C$7</f>
        <v>1.7070692215572988E-2</v>
      </c>
      <c r="AI42" s="34">
        <f>$Q$28/'Fixed data'!$C$7</f>
        <v>1.7070692215572988E-2</v>
      </c>
      <c r="AJ42" s="34">
        <f>$Q$28/'Fixed data'!$C$7</f>
        <v>1.7070692215572988E-2</v>
      </c>
      <c r="AK42" s="34">
        <f>$Q$28/'Fixed data'!$C$7</f>
        <v>1.7070692215572988E-2</v>
      </c>
      <c r="AL42" s="34">
        <f>$Q$28/'Fixed data'!$C$7</f>
        <v>1.7070692215572988E-2</v>
      </c>
      <c r="AM42" s="34">
        <f>$Q$28/'Fixed data'!$C$7</f>
        <v>1.7070692215572988E-2</v>
      </c>
      <c r="AN42" s="34">
        <f>$Q$28/'Fixed data'!$C$7</f>
        <v>1.7070692215572988E-2</v>
      </c>
      <c r="AO42" s="34">
        <f>$Q$28/'Fixed data'!$C$7</f>
        <v>1.7070692215572988E-2</v>
      </c>
      <c r="AP42" s="34">
        <f>$Q$28/'Fixed data'!$C$7</f>
        <v>1.7070692215572988E-2</v>
      </c>
      <c r="AQ42" s="34">
        <f>$Q$28/'Fixed data'!$C$7</f>
        <v>1.7070692215572988E-2</v>
      </c>
      <c r="AR42" s="34">
        <f>$Q$28/'Fixed data'!$C$7</f>
        <v>1.7070692215572988E-2</v>
      </c>
      <c r="AS42" s="34">
        <f>$Q$28/'Fixed data'!$C$7</f>
        <v>1.7070692215572988E-2</v>
      </c>
      <c r="AT42" s="34">
        <f>$Q$28/'Fixed data'!$C$7</f>
        <v>1.7070692215572988E-2</v>
      </c>
      <c r="AU42" s="34">
        <f>$Q$28/'Fixed data'!$C$7</f>
        <v>1.7070692215572988E-2</v>
      </c>
      <c r="AV42" s="34">
        <f>$Q$28/'Fixed data'!$C$7</f>
        <v>1.7070692215572988E-2</v>
      </c>
      <c r="AW42" s="34">
        <f>$Q$28/'Fixed data'!$C$7</f>
        <v>1.7070692215572988E-2</v>
      </c>
      <c r="AX42" s="34">
        <f>$Q$28/'Fixed data'!$C$7</f>
        <v>1.7070692215572988E-2</v>
      </c>
      <c r="AY42" s="34">
        <f>$Q$28/'Fixed data'!$C$7</f>
        <v>1.7070692215572988E-2</v>
      </c>
      <c r="AZ42" s="34">
        <f>$Q$28/'Fixed data'!$C$7</f>
        <v>1.7070692215572988E-2</v>
      </c>
      <c r="BA42" s="34">
        <f>$Q$28/'Fixed data'!$C$7</f>
        <v>1.7070692215572988E-2</v>
      </c>
      <c r="BB42" s="34">
        <f>$Q$28/'Fixed data'!$C$7</f>
        <v>1.7070692215572988E-2</v>
      </c>
      <c r="BC42" s="34">
        <f>$Q$28/'Fixed data'!$C$7</f>
        <v>1.7070692215572988E-2</v>
      </c>
      <c r="BD42" s="34">
        <f>$Q$28/'Fixed data'!$C$7</f>
        <v>1.7070692215572988E-2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1.814888520982098E-2</v>
      </c>
      <c r="T43" s="34">
        <f>$R$28/'Fixed data'!$C$7</f>
        <v>1.814888520982098E-2</v>
      </c>
      <c r="U43" s="34">
        <f>$R$28/'Fixed data'!$C$7</f>
        <v>1.814888520982098E-2</v>
      </c>
      <c r="V43" s="34">
        <f>$R$28/'Fixed data'!$C$7</f>
        <v>1.814888520982098E-2</v>
      </c>
      <c r="W43" s="34">
        <f>$R$28/'Fixed data'!$C$7</f>
        <v>1.814888520982098E-2</v>
      </c>
      <c r="X43" s="34">
        <f>$R$28/'Fixed data'!$C$7</f>
        <v>1.814888520982098E-2</v>
      </c>
      <c r="Y43" s="34">
        <f>$R$28/'Fixed data'!$C$7</f>
        <v>1.814888520982098E-2</v>
      </c>
      <c r="Z43" s="34">
        <f>$R$28/'Fixed data'!$C$7</f>
        <v>1.814888520982098E-2</v>
      </c>
      <c r="AA43" s="34">
        <f>$R$28/'Fixed data'!$C$7</f>
        <v>1.814888520982098E-2</v>
      </c>
      <c r="AB43" s="34">
        <f>$R$28/'Fixed data'!$C$7</f>
        <v>1.814888520982098E-2</v>
      </c>
      <c r="AC43" s="34">
        <f>$R$28/'Fixed data'!$C$7</f>
        <v>1.814888520982098E-2</v>
      </c>
      <c r="AD43" s="34">
        <f>$R$28/'Fixed data'!$C$7</f>
        <v>1.814888520982098E-2</v>
      </c>
      <c r="AE43" s="34">
        <f>$R$28/'Fixed data'!$C$7</f>
        <v>1.814888520982098E-2</v>
      </c>
      <c r="AF43" s="34">
        <f>$R$28/'Fixed data'!$C$7</f>
        <v>1.814888520982098E-2</v>
      </c>
      <c r="AG43" s="34">
        <f>$R$28/'Fixed data'!$C$7</f>
        <v>1.814888520982098E-2</v>
      </c>
      <c r="AH43" s="34">
        <f>$R$28/'Fixed data'!$C$7</f>
        <v>1.814888520982098E-2</v>
      </c>
      <c r="AI43" s="34">
        <f>$R$28/'Fixed data'!$C$7</f>
        <v>1.814888520982098E-2</v>
      </c>
      <c r="AJ43" s="34">
        <f>$R$28/'Fixed data'!$C$7</f>
        <v>1.814888520982098E-2</v>
      </c>
      <c r="AK43" s="34">
        <f>$R$28/'Fixed data'!$C$7</f>
        <v>1.814888520982098E-2</v>
      </c>
      <c r="AL43" s="34">
        <f>$R$28/'Fixed data'!$C$7</f>
        <v>1.814888520982098E-2</v>
      </c>
      <c r="AM43" s="34">
        <f>$R$28/'Fixed data'!$C$7</f>
        <v>1.814888520982098E-2</v>
      </c>
      <c r="AN43" s="34">
        <f>$R$28/'Fixed data'!$C$7</f>
        <v>1.814888520982098E-2</v>
      </c>
      <c r="AO43" s="34">
        <f>$R$28/'Fixed data'!$C$7</f>
        <v>1.814888520982098E-2</v>
      </c>
      <c r="AP43" s="34">
        <f>$R$28/'Fixed data'!$C$7</f>
        <v>1.814888520982098E-2</v>
      </c>
      <c r="AQ43" s="34">
        <f>$R$28/'Fixed data'!$C$7</f>
        <v>1.814888520982098E-2</v>
      </c>
      <c r="AR43" s="34">
        <f>$R$28/'Fixed data'!$C$7</f>
        <v>1.814888520982098E-2</v>
      </c>
      <c r="AS43" s="34">
        <f>$R$28/'Fixed data'!$C$7</f>
        <v>1.814888520982098E-2</v>
      </c>
      <c r="AT43" s="34">
        <f>$R$28/'Fixed data'!$C$7</f>
        <v>1.814888520982098E-2</v>
      </c>
      <c r="AU43" s="34">
        <f>$R$28/'Fixed data'!$C$7</f>
        <v>1.814888520982098E-2</v>
      </c>
      <c r="AV43" s="34">
        <f>$R$28/'Fixed data'!$C$7</f>
        <v>1.814888520982098E-2</v>
      </c>
      <c r="AW43" s="34">
        <f>$R$28/'Fixed data'!$C$7</f>
        <v>1.814888520982098E-2</v>
      </c>
      <c r="AX43" s="34">
        <f>$R$28/'Fixed data'!$C$7</f>
        <v>1.814888520982098E-2</v>
      </c>
      <c r="AY43" s="34">
        <f>$R$28/'Fixed data'!$C$7</f>
        <v>1.814888520982098E-2</v>
      </c>
      <c r="AZ43" s="34">
        <f>$R$28/'Fixed data'!$C$7</f>
        <v>1.814888520982098E-2</v>
      </c>
      <c r="BA43" s="34">
        <f>$R$28/'Fixed data'!$C$7</f>
        <v>1.814888520982098E-2</v>
      </c>
      <c r="BB43" s="34">
        <f>$R$28/'Fixed data'!$C$7</f>
        <v>1.814888520982098E-2</v>
      </c>
      <c r="BC43" s="34">
        <f>$R$28/'Fixed data'!$C$7</f>
        <v>1.814888520982098E-2</v>
      </c>
      <c r="BD43" s="34">
        <f>$R$28/'Fixed data'!$C$7</f>
        <v>1.814888520982098E-2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1.9125545038199413E-2</v>
      </c>
      <c r="U44" s="34">
        <f>$S$28/'Fixed data'!$C$7</f>
        <v>1.9125545038199413E-2</v>
      </c>
      <c r="V44" s="34">
        <f>$S$28/'Fixed data'!$C$7</f>
        <v>1.9125545038199413E-2</v>
      </c>
      <c r="W44" s="34">
        <f>$S$28/'Fixed data'!$C$7</f>
        <v>1.9125545038199413E-2</v>
      </c>
      <c r="X44" s="34">
        <f>$S$28/'Fixed data'!$C$7</f>
        <v>1.9125545038199413E-2</v>
      </c>
      <c r="Y44" s="34">
        <f>$S$28/'Fixed data'!$C$7</f>
        <v>1.9125545038199413E-2</v>
      </c>
      <c r="Z44" s="34">
        <f>$S$28/'Fixed data'!$C$7</f>
        <v>1.9125545038199413E-2</v>
      </c>
      <c r="AA44" s="34">
        <f>$S$28/'Fixed data'!$C$7</f>
        <v>1.9125545038199413E-2</v>
      </c>
      <c r="AB44" s="34">
        <f>$S$28/'Fixed data'!$C$7</f>
        <v>1.9125545038199413E-2</v>
      </c>
      <c r="AC44" s="34">
        <f>$S$28/'Fixed data'!$C$7</f>
        <v>1.9125545038199413E-2</v>
      </c>
      <c r="AD44" s="34">
        <f>$S$28/'Fixed data'!$C$7</f>
        <v>1.9125545038199413E-2</v>
      </c>
      <c r="AE44" s="34">
        <f>$S$28/'Fixed data'!$C$7</f>
        <v>1.9125545038199413E-2</v>
      </c>
      <c r="AF44" s="34">
        <f>$S$28/'Fixed data'!$C$7</f>
        <v>1.9125545038199413E-2</v>
      </c>
      <c r="AG44" s="34">
        <f>$S$28/'Fixed data'!$C$7</f>
        <v>1.9125545038199413E-2</v>
      </c>
      <c r="AH44" s="34">
        <f>$S$28/'Fixed data'!$C$7</f>
        <v>1.9125545038199413E-2</v>
      </c>
      <c r="AI44" s="34">
        <f>$S$28/'Fixed data'!$C$7</f>
        <v>1.9125545038199413E-2</v>
      </c>
      <c r="AJ44" s="34">
        <f>$S$28/'Fixed data'!$C$7</f>
        <v>1.9125545038199413E-2</v>
      </c>
      <c r="AK44" s="34">
        <f>$S$28/'Fixed data'!$C$7</f>
        <v>1.9125545038199413E-2</v>
      </c>
      <c r="AL44" s="34">
        <f>$S$28/'Fixed data'!$C$7</f>
        <v>1.9125545038199413E-2</v>
      </c>
      <c r="AM44" s="34">
        <f>$S$28/'Fixed data'!$C$7</f>
        <v>1.9125545038199413E-2</v>
      </c>
      <c r="AN44" s="34">
        <f>$S$28/'Fixed data'!$C$7</f>
        <v>1.9125545038199413E-2</v>
      </c>
      <c r="AO44" s="34">
        <f>$S$28/'Fixed data'!$C$7</f>
        <v>1.9125545038199413E-2</v>
      </c>
      <c r="AP44" s="34">
        <f>$S$28/'Fixed data'!$C$7</f>
        <v>1.9125545038199413E-2</v>
      </c>
      <c r="AQ44" s="34">
        <f>$S$28/'Fixed data'!$C$7</f>
        <v>1.9125545038199413E-2</v>
      </c>
      <c r="AR44" s="34">
        <f>$S$28/'Fixed data'!$C$7</f>
        <v>1.9125545038199413E-2</v>
      </c>
      <c r="AS44" s="34">
        <f>$S$28/'Fixed data'!$C$7</f>
        <v>1.9125545038199413E-2</v>
      </c>
      <c r="AT44" s="34">
        <f>$S$28/'Fixed data'!$C$7</f>
        <v>1.9125545038199413E-2</v>
      </c>
      <c r="AU44" s="34">
        <f>$S$28/'Fixed data'!$C$7</f>
        <v>1.9125545038199413E-2</v>
      </c>
      <c r="AV44" s="34">
        <f>$S$28/'Fixed data'!$C$7</f>
        <v>1.9125545038199413E-2</v>
      </c>
      <c r="AW44" s="34">
        <f>$S$28/'Fixed data'!$C$7</f>
        <v>1.9125545038199413E-2</v>
      </c>
      <c r="AX44" s="34">
        <f>$S$28/'Fixed data'!$C$7</f>
        <v>1.9125545038199413E-2</v>
      </c>
      <c r="AY44" s="34">
        <f>$S$28/'Fixed data'!$C$7</f>
        <v>1.9125545038199413E-2</v>
      </c>
      <c r="AZ44" s="34">
        <f>$S$28/'Fixed data'!$C$7</f>
        <v>1.9125545038199413E-2</v>
      </c>
      <c r="BA44" s="34">
        <f>$S$28/'Fixed data'!$C$7</f>
        <v>1.9125545038199413E-2</v>
      </c>
      <c r="BB44" s="34">
        <f>$S$28/'Fixed data'!$C$7</f>
        <v>1.9125545038199413E-2</v>
      </c>
      <c r="BC44" s="34">
        <f>$S$28/'Fixed data'!$C$7</f>
        <v>1.9125545038199413E-2</v>
      </c>
      <c r="BD44" s="34">
        <f>$S$28/'Fixed data'!$C$7</f>
        <v>1.9125545038199413E-2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2.0026496691322372E-2</v>
      </c>
      <c r="V45" s="34">
        <f>$T$28/'Fixed data'!$C$7</f>
        <v>2.0026496691322372E-2</v>
      </c>
      <c r="W45" s="34">
        <f>$T$28/'Fixed data'!$C$7</f>
        <v>2.0026496691322372E-2</v>
      </c>
      <c r="X45" s="34">
        <f>$T$28/'Fixed data'!$C$7</f>
        <v>2.0026496691322372E-2</v>
      </c>
      <c r="Y45" s="34">
        <f>$T$28/'Fixed data'!$C$7</f>
        <v>2.0026496691322372E-2</v>
      </c>
      <c r="Z45" s="34">
        <f>$T$28/'Fixed data'!$C$7</f>
        <v>2.0026496691322372E-2</v>
      </c>
      <c r="AA45" s="34">
        <f>$T$28/'Fixed data'!$C$7</f>
        <v>2.0026496691322372E-2</v>
      </c>
      <c r="AB45" s="34">
        <f>$T$28/'Fixed data'!$C$7</f>
        <v>2.0026496691322372E-2</v>
      </c>
      <c r="AC45" s="34">
        <f>$T$28/'Fixed data'!$C$7</f>
        <v>2.0026496691322372E-2</v>
      </c>
      <c r="AD45" s="34">
        <f>$T$28/'Fixed data'!$C$7</f>
        <v>2.0026496691322372E-2</v>
      </c>
      <c r="AE45" s="34">
        <f>$T$28/'Fixed data'!$C$7</f>
        <v>2.0026496691322372E-2</v>
      </c>
      <c r="AF45" s="34">
        <f>$T$28/'Fixed data'!$C$7</f>
        <v>2.0026496691322372E-2</v>
      </c>
      <c r="AG45" s="34">
        <f>$T$28/'Fixed data'!$C$7</f>
        <v>2.0026496691322372E-2</v>
      </c>
      <c r="AH45" s="34">
        <f>$T$28/'Fixed data'!$C$7</f>
        <v>2.0026496691322372E-2</v>
      </c>
      <c r="AI45" s="34">
        <f>$T$28/'Fixed data'!$C$7</f>
        <v>2.0026496691322372E-2</v>
      </c>
      <c r="AJ45" s="34">
        <f>$T$28/'Fixed data'!$C$7</f>
        <v>2.0026496691322372E-2</v>
      </c>
      <c r="AK45" s="34">
        <f>$T$28/'Fixed data'!$C$7</f>
        <v>2.0026496691322372E-2</v>
      </c>
      <c r="AL45" s="34">
        <f>$T$28/'Fixed data'!$C$7</f>
        <v>2.0026496691322372E-2</v>
      </c>
      <c r="AM45" s="34">
        <f>$T$28/'Fixed data'!$C$7</f>
        <v>2.0026496691322372E-2</v>
      </c>
      <c r="AN45" s="34">
        <f>$T$28/'Fixed data'!$C$7</f>
        <v>2.0026496691322372E-2</v>
      </c>
      <c r="AO45" s="34">
        <f>$T$28/'Fixed data'!$C$7</f>
        <v>2.0026496691322372E-2</v>
      </c>
      <c r="AP45" s="34">
        <f>$T$28/'Fixed data'!$C$7</f>
        <v>2.0026496691322372E-2</v>
      </c>
      <c r="AQ45" s="34">
        <f>$T$28/'Fixed data'!$C$7</f>
        <v>2.0026496691322372E-2</v>
      </c>
      <c r="AR45" s="34">
        <f>$T$28/'Fixed data'!$C$7</f>
        <v>2.0026496691322372E-2</v>
      </c>
      <c r="AS45" s="34">
        <f>$T$28/'Fixed data'!$C$7</f>
        <v>2.0026496691322372E-2</v>
      </c>
      <c r="AT45" s="34">
        <f>$T$28/'Fixed data'!$C$7</f>
        <v>2.0026496691322372E-2</v>
      </c>
      <c r="AU45" s="34">
        <f>$T$28/'Fixed data'!$C$7</f>
        <v>2.0026496691322372E-2</v>
      </c>
      <c r="AV45" s="34">
        <f>$T$28/'Fixed data'!$C$7</f>
        <v>2.0026496691322372E-2</v>
      </c>
      <c r="AW45" s="34">
        <f>$T$28/'Fixed data'!$C$7</f>
        <v>2.0026496691322372E-2</v>
      </c>
      <c r="AX45" s="34">
        <f>$T$28/'Fixed data'!$C$7</f>
        <v>2.0026496691322372E-2</v>
      </c>
      <c r="AY45" s="34">
        <f>$T$28/'Fixed data'!$C$7</f>
        <v>2.0026496691322372E-2</v>
      </c>
      <c r="AZ45" s="34">
        <f>$T$28/'Fixed data'!$C$7</f>
        <v>2.0026496691322372E-2</v>
      </c>
      <c r="BA45" s="34">
        <f>$T$28/'Fixed data'!$C$7</f>
        <v>2.0026496691322372E-2</v>
      </c>
      <c r="BB45" s="34">
        <f>$T$28/'Fixed data'!$C$7</f>
        <v>2.0026496691322372E-2</v>
      </c>
      <c r="BC45" s="34">
        <f>$T$28/'Fixed data'!$C$7</f>
        <v>2.0026496691322372E-2</v>
      </c>
      <c r="BD45" s="34">
        <f>$T$28/'Fixed data'!$C$7</f>
        <v>2.0026496691322372E-2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2.0860133851669051E-2</v>
      </c>
      <c r="W46" s="34">
        <f>$U$28/'Fixed data'!$C$7</f>
        <v>2.0860133851669051E-2</v>
      </c>
      <c r="X46" s="34">
        <f>$U$28/'Fixed data'!$C$7</f>
        <v>2.0860133851669051E-2</v>
      </c>
      <c r="Y46" s="34">
        <f>$U$28/'Fixed data'!$C$7</f>
        <v>2.0860133851669051E-2</v>
      </c>
      <c r="Z46" s="34">
        <f>$U$28/'Fixed data'!$C$7</f>
        <v>2.0860133851669051E-2</v>
      </c>
      <c r="AA46" s="34">
        <f>$U$28/'Fixed data'!$C$7</f>
        <v>2.0860133851669051E-2</v>
      </c>
      <c r="AB46" s="34">
        <f>$U$28/'Fixed data'!$C$7</f>
        <v>2.0860133851669051E-2</v>
      </c>
      <c r="AC46" s="34">
        <f>$U$28/'Fixed data'!$C$7</f>
        <v>2.0860133851669051E-2</v>
      </c>
      <c r="AD46" s="34">
        <f>$U$28/'Fixed data'!$C$7</f>
        <v>2.0860133851669051E-2</v>
      </c>
      <c r="AE46" s="34">
        <f>$U$28/'Fixed data'!$C$7</f>
        <v>2.0860133851669051E-2</v>
      </c>
      <c r="AF46" s="34">
        <f>$U$28/'Fixed data'!$C$7</f>
        <v>2.0860133851669051E-2</v>
      </c>
      <c r="AG46" s="34">
        <f>$U$28/'Fixed data'!$C$7</f>
        <v>2.0860133851669051E-2</v>
      </c>
      <c r="AH46" s="34">
        <f>$U$28/'Fixed data'!$C$7</f>
        <v>2.0860133851669051E-2</v>
      </c>
      <c r="AI46" s="34">
        <f>$U$28/'Fixed data'!$C$7</f>
        <v>2.0860133851669051E-2</v>
      </c>
      <c r="AJ46" s="34">
        <f>$U$28/'Fixed data'!$C$7</f>
        <v>2.0860133851669051E-2</v>
      </c>
      <c r="AK46" s="34">
        <f>$U$28/'Fixed data'!$C$7</f>
        <v>2.0860133851669051E-2</v>
      </c>
      <c r="AL46" s="34">
        <f>$U$28/'Fixed data'!$C$7</f>
        <v>2.0860133851669051E-2</v>
      </c>
      <c r="AM46" s="34">
        <f>$U$28/'Fixed data'!$C$7</f>
        <v>2.0860133851669051E-2</v>
      </c>
      <c r="AN46" s="34">
        <f>$U$28/'Fixed data'!$C$7</f>
        <v>2.0860133851669051E-2</v>
      </c>
      <c r="AO46" s="34">
        <f>$U$28/'Fixed data'!$C$7</f>
        <v>2.0860133851669051E-2</v>
      </c>
      <c r="AP46" s="34">
        <f>$U$28/'Fixed data'!$C$7</f>
        <v>2.0860133851669051E-2</v>
      </c>
      <c r="AQ46" s="34">
        <f>$U$28/'Fixed data'!$C$7</f>
        <v>2.0860133851669051E-2</v>
      </c>
      <c r="AR46" s="34">
        <f>$U$28/'Fixed data'!$C$7</f>
        <v>2.0860133851669051E-2</v>
      </c>
      <c r="AS46" s="34">
        <f>$U$28/'Fixed data'!$C$7</f>
        <v>2.0860133851669051E-2</v>
      </c>
      <c r="AT46" s="34">
        <f>$U$28/'Fixed data'!$C$7</f>
        <v>2.0860133851669051E-2</v>
      </c>
      <c r="AU46" s="34">
        <f>$U$28/'Fixed data'!$C$7</f>
        <v>2.0860133851669051E-2</v>
      </c>
      <c r="AV46" s="34">
        <f>$U$28/'Fixed data'!$C$7</f>
        <v>2.0860133851669051E-2</v>
      </c>
      <c r="AW46" s="34">
        <f>$U$28/'Fixed data'!$C$7</f>
        <v>2.0860133851669051E-2</v>
      </c>
      <c r="AX46" s="34">
        <f>$U$28/'Fixed data'!$C$7</f>
        <v>2.0860133851669051E-2</v>
      </c>
      <c r="AY46" s="34">
        <f>$U$28/'Fixed data'!$C$7</f>
        <v>2.0860133851669051E-2</v>
      </c>
      <c r="AZ46" s="34">
        <f>$U$28/'Fixed data'!$C$7</f>
        <v>2.0860133851669051E-2</v>
      </c>
      <c r="BA46" s="34">
        <f>$U$28/'Fixed data'!$C$7</f>
        <v>2.0860133851669051E-2</v>
      </c>
      <c r="BB46" s="34">
        <f>$U$28/'Fixed data'!$C$7</f>
        <v>2.0860133851669051E-2</v>
      </c>
      <c r="BC46" s="34">
        <f>$U$28/'Fixed data'!$C$7</f>
        <v>2.0860133851669051E-2</v>
      </c>
      <c r="BD46" s="34">
        <f>$U$28/'Fixed data'!$C$7</f>
        <v>2.0860133851669051E-2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2.149973958974841E-2</v>
      </c>
      <c r="X47" s="34">
        <f>$V$28/'Fixed data'!$C$7</f>
        <v>2.149973958974841E-2</v>
      </c>
      <c r="Y47" s="34">
        <f>$V$28/'Fixed data'!$C$7</f>
        <v>2.149973958974841E-2</v>
      </c>
      <c r="Z47" s="34">
        <f>$V$28/'Fixed data'!$C$7</f>
        <v>2.149973958974841E-2</v>
      </c>
      <c r="AA47" s="34">
        <f>$V$28/'Fixed data'!$C$7</f>
        <v>2.149973958974841E-2</v>
      </c>
      <c r="AB47" s="34">
        <f>$V$28/'Fixed data'!$C$7</f>
        <v>2.149973958974841E-2</v>
      </c>
      <c r="AC47" s="34">
        <f>$V$28/'Fixed data'!$C$7</f>
        <v>2.149973958974841E-2</v>
      </c>
      <c r="AD47" s="34">
        <f>$V$28/'Fixed data'!$C$7</f>
        <v>2.149973958974841E-2</v>
      </c>
      <c r="AE47" s="34">
        <f>$V$28/'Fixed data'!$C$7</f>
        <v>2.149973958974841E-2</v>
      </c>
      <c r="AF47" s="34">
        <f>$V$28/'Fixed data'!$C$7</f>
        <v>2.149973958974841E-2</v>
      </c>
      <c r="AG47" s="34">
        <f>$V$28/'Fixed data'!$C$7</f>
        <v>2.149973958974841E-2</v>
      </c>
      <c r="AH47" s="34">
        <f>$V$28/'Fixed data'!$C$7</f>
        <v>2.149973958974841E-2</v>
      </c>
      <c r="AI47" s="34">
        <f>$V$28/'Fixed data'!$C$7</f>
        <v>2.149973958974841E-2</v>
      </c>
      <c r="AJ47" s="34">
        <f>$V$28/'Fixed data'!$C$7</f>
        <v>2.149973958974841E-2</v>
      </c>
      <c r="AK47" s="34">
        <f>$V$28/'Fixed data'!$C$7</f>
        <v>2.149973958974841E-2</v>
      </c>
      <c r="AL47" s="34">
        <f>$V$28/'Fixed data'!$C$7</f>
        <v>2.149973958974841E-2</v>
      </c>
      <c r="AM47" s="34">
        <f>$V$28/'Fixed data'!$C$7</f>
        <v>2.149973958974841E-2</v>
      </c>
      <c r="AN47" s="34">
        <f>$V$28/'Fixed data'!$C$7</f>
        <v>2.149973958974841E-2</v>
      </c>
      <c r="AO47" s="34">
        <f>$V$28/'Fixed data'!$C$7</f>
        <v>2.149973958974841E-2</v>
      </c>
      <c r="AP47" s="34">
        <f>$V$28/'Fixed data'!$C$7</f>
        <v>2.149973958974841E-2</v>
      </c>
      <c r="AQ47" s="34">
        <f>$V$28/'Fixed data'!$C$7</f>
        <v>2.149973958974841E-2</v>
      </c>
      <c r="AR47" s="34">
        <f>$V$28/'Fixed data'!$C$7</f>
        <v>2.149973958974841E-2</v>
      </c>
      <c r="AS47" s="34">
        <f>$V$28/'Fixed data'!$C$7</f>
        <v>2.149973958974841E-2</v>
      </c>
      <c r="AT47" s="34">
        <f>$V$28/'Fixed data'!$C$7</f>
        <v>2.149973958974841E-2</v>
      </c>
      <c r="AU47" s="34">
        <f>$V$28/'Fixed data'!$C$7</f>
        <v>2.149973958974841E-2</v>
      </c>
      <c r="AV47" s="34">
        <f>$V$28/'Fixed data'!$C$7</f>
        <v>2.149973958974841E-2</v>
      </c>
      <c r="AW47" s="34">
        <f>$V$28/'Fixed data'!$C$7</f>
        <v>2.149973958974841E-2</v>
      </c>
      <c r="AX47" s="34">
        <f>$V$28/'Fixed data'!$C$7</f>
        <v>2.149973958974841E-2</v>
      </c>
      <c r="AY47" s="34">
        <f>$V$28/'Fixed data'!$C$7</f>
        <v>2.149973958974841E-2</v>
      </c>
      <c r="AZ47" s="34">
        <f>$V$28/'Fixed data'!$C$7</f>
        <v>2.149973958974841E-2</v>
      </c>
      <c r="BA47" s="34">
        <f>$V$28/'Fixed data'!$C$7</f>
        <v>2.149973958974841E-2</v>
      </c>
      <c r="BB47" s="34">
        <f>$V$28/'Fixed data'!$C$7</f>
        <v>2.149973958974841E-2</v>
      </c>
      <c r="BC47" s="34">
        <f>$V$28/'Fixed data'!$C$7</f>
        <v>2.149973958974841E-2</v>
      </c>
      <c r="BD47" s="34">
        <f>$V$28/'Fixed data'!$C$7</f>
        <v>2.149973958974841E-2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2.2005692357669776E-2</v>
      </c>
      <c r="Y48" s="34">
        <f>$W$28/'Fixed data'!$C$7</f>
        <v>2.2005692357669776E-2</v>
      </c>
      <c r="Z48" s="34">
        <f>$W$28/'Fixed data'!$C$7</f>
        <v>2.2005692357669776E-2</v>
      </c>
      <c r="AA48" s="34">
        <f>$W$28/'Fixed data'!$C$7</f>
        <v>2.2005692357669776E-2</v>
      </c>
      <c r="AB48" s="34">
        <f>$W$28/'Fixed data'!$C$7</f>
        <v>2.2005692357669776E-2</v>
      </c>
      <c r="AC48" s="34">
        <f>$W$28/'Fixed data'!$C$7</f>
        <v>2.2005692357669776E-2</v>
      </c>
      <c r="AD48" s="34">
        <f>$W$28/'Fixed data'!$C$7</f>
        <v>2.2005692357669776E-2</v>
      </c>
      <c r="AE48" s="34">
        <f>$W$28/'Fixed data'!$C$7</f>
        <v>2.2005692357669776E-2</v>
      </c>
      <c r="AF48" s="34">
        <f>$W$28/'Fixed data'!$C$7</f>
        <v>2.2005692357669776E-2</v>
      </c>
      <c r="AG48" s="34">
        <f>$W$28/'Fixed data'!$C$7</f>
        <v>2.2005692357669776E-2</v>
      </c>
      <c r="AH48" s="34">
        <f>$W$28/'Fixed data'!$C$7</f>
        <v>2.2005692357669776E-2</v>
      </c>
      <c r="AI48" s="34">
        <f>$W$28/'Fixed data'!$C$7</f>
        <v>2.2005692357669776E-2</v>
      </c>
      <c r="AJ48" s="34">
        <f>$W$28/'Fixed data'!$C$7</f>
        <v>2.2005692357669776E-2</v>
      </c>
      <c r="AK48" s="34">
        <f>$W$28/'Fixed data'!$C$7</f>
        <v>2.2005692357669776E-2</v>
      </c>
      <c r="AL48" s="34">
        <f>$W$28/'Fixed data'!$C$7</f>
        <v>2.2005692357669776E-2</v>
      </c>
      <c r="AM48" s="34">
        <f>$W$28/'Fixed data'!$C$7</f>
        <v>2.2005692357669776E-2</v>
      </c>
      <c r="AN48" s="34">
        <f>$W$28/'Fixed data'!$C$7</f>
        <v>2.2005692357669776E-2</v>
      </c>
      <c r="AO48" s="34">
        <f>$W$28/'Fixed data'!$C$7</f>
        <v>2.2005692357669776E-2</v>
      </c>
      <c r="AP48" s="34">
        <f>$W$28/'Fixed data'!$C$7</f>
        <v>2.2005692357669776E-2</v>
      </c>
      <c r="AQ48" s="34">
        <f>$W$28/'Fixed data'!$C$7</f>
        <v>2.2005692357669776E-2</v>
      </c>
      <c r="AR48" s="34">
        <f>$W$28/'Fixed data'!$C$7</f>
        <v>2.2005692357669776E-2</v>
      </c>
      <c r="AS48" s="34">
        <f>$W$28/'Fixed data'!$C$7</f>
        <v>2.2005692357669776E-2</v>
      </c>
      <c r="AT48" s="34">
        <f>$W$28/'Fixed data'!$C$7</f>
        <v>2.2005692357669776E-2</v>
      </c>
      <c r="AU48" s="34">
        <f>$W$28/'Fixed data'!$C$7</f>
        <v>2.2005692357669776E-2</v>
      </c>
      <c r="AV48" s="34">
        <f>$W$28/'Fixed data'!$C$7</f>
        <v>2.2005692357669776E-2</v>
      </c>
      <c r="AW48" s="34">
        <f>$W$28/'Fixed data'!$C$7</f>
        <v>2.2005692357669776E-2</v>
      </c>
      <c r="AX48" s="34">
        <f>$W$28/'Fixed data'!$C$7</f>
        <v>2.2005692357669776E-2</v>
      </c>
      <c r="AY48" s="34">
        <f>$W$28/'Fixed data'!$C$7</f>
        <v>2.2005692357669776E-2</v>
      </c>
      <c r="AZ48" s="34">
        <f>$W$28/'Fixed data'!$C$7</f>
        <v>2.2005692357669776E-2</v>
      </c>
      <c r="BA48" s="34">
        <f>$W$28/'Fixed data'!$C$7</f>
        <v>2.2005692357669776E-2</v>
      </c>
      <c r="BB48" s="34">
        <f>$W$28/'Fixed data'!$C$7</f>
        <v>2.2005692357669776E-2</v>
      </c>
      <c r="BC48" s="34">
        <f>$W$28/'Fixed data'!$C$7</f>
        <v>2.2005692357669776E-2</v>
      </c>
      <c r="BD48" s="34">
        <f>$W$28/'Fixed data'!$C$7</f>
        <v>2.2005692357669776E-2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2.2383923802215395E-2</v>
      </c>
      <c r="Z49" s="34">
        <f>$X$28/'Fixed data'!$C$7</f>
        <v>2.2383923802215395E-2</v>
      </c>
      <c r="AA49" s="34">
        <f>$X$28/'Fixed data'!$C$7</f>
        <v>2.2383923802215395E-2</v>
      </c>
      <c r="AB49" s="34">
        <f>$X$28/'Fixed data'!$C$7</f>
        <v>2.2383923802215395E-2</v>
      </c>
      <c r="AC49" s="34">
        <f>$X$28/'Fixed data'!$C$7</f>
        <v>2.2383923802215395E-2</v>
      </c>
      <c r="AD49" s="34">
        <f>$X$28/'Fixed data'!$C$7</f>
        <v>2.2383923802215395E-2</v>
      </c>
      <c r="AE49" s="34">
        <f>$X$28/'Fixed data'!$C$7</f>
        <v>2.2383923802215395E-2</v>
      </c>
      <c r="AF49" s="34">
        <f>$X$28/'Fixed data'!$C$7</f>
        <v>2.2383923802215395E-2</v>
      </c>
      <c r="AG49" s="34">
        <f>$X$28/'Fixed data'!$C$7</f>
        <v>2.2383923802215395E-2</v>
      </c>
      <c r="AH49" s="34">
        <f>$X$28/'Fixed data'!$C$7</f>
        <v>2.2383923802215395E-2</v>
      </c>
      <c r="AI49" s="34">
        <f>$X$28/'Fixed data'!$C$7</f>
        <v>2.2383923802215395E-2</v>
      </c>
      <c r="AJ49" s="34">
        <f>$X$28/'Fixed data'!$C$7</f>
        <v>2.2383923802215395E-2</v>
      </c>
      <c r="AK49" s="34">
        <f>$X$28/'Fixed data'!$C$7</f>
        <v>2.2383923802215395E-2</v>
      </c>
      <c r="AL49" s="34">
        <f>$X$28/'Fixed data'!$C$7</f>
        <v>2.2383923802215395E-2</v>
      </c>
      <c r="AM49" s="34">
        <f>$X$28/'Fixed data'!$C$7</f>
        <v>2.2383923802215395E-2</v>
      </c>
      <c r="AN49" s="34">
        <f>$X$28/'Fixed data'!$C$7</f>
        <v>2.2383923802215395E-2</v>
      </c>
      <c r="AO49" s="34">
        <f>$X$28/'Fixed data'!$C$7</f>
        <v>2.2383923802215395E-2</v>
      </c>
      <c r="AP49" s="34">
        <f>$X$28/'Fixed data'!$C$7</f>
        <v>2.2383923802215395E-2</v>
      </c>
      <c r="AQ49" s="34">
        <f>$X$28/'Fixed data'!$C$7</f>
        <v>2.2383923802215395E-2</v>
      </c>
      <c r="AR49" s="34">
        <f>$X$28/'Fixed data'!$C$7</f>
        <v>2.2383923802215395E-2</v>
      </c>
      <c r="AS49" s="34">
        <f>$X$28/'Fixed data'!$C$7</f>
        <v>2.2383923802215395E-2</v>
      </c>
      <c r="AT49" s="34">
        <f>$X$28/'Fixed data'!$C$7</f>
        <v>2.2383923802215395E-2</v>
      </c>
      <c r="AU49" s="34">
        <f>$X$28/'Fixed data'!$C$7</f>
        <v>2.2383923802215395E-2</v>
      </c>
      <c r="AV49" s="34">
        <f>$X$28/'Fixed data'!$C$7</f>
        <v>2.2383923802215395E-2</v>
      </c>
      <c r="AW49" s="34">
        <f>$X$28/'Fixed data'!$C$7</f>
        <v>2.2383923802215395E-2</v>
      </c>
      <c r="AX49" s="34">
        <f>$X$28/'Fixed data'!$C$7</f>
        <v>2.2383923802215395E-2</v>
      </c>
      <c r="AY49" s="34">
        <f>$X$28/'Fixed data'!$C$7</f>
        <v>2.2383923802215395E-2</v>
      </c>
      <c r="AZ49" s="34">
        <f>$X$28/'Fixed data'!$C$7</f>
        <v>2.2383923802215395E-2</v>
      </c>
      <c r="BA49" s="34">
        <f>$X$28/'Fixed data'!$C$7</f>
        <v>2.2383923802215395E-2</v>
      </c>
      <c r="BB49" s="34">
        <f>$X$28/'Fixed data'!$C$7</f>
        <v>2.2383923802215395E-2</v>
      </c>
      <c r="BC49" s="34">
        <f>$X$28/'Fixed data'!$C$7</f>
        <v>2.2383923802215395E-2</v>
      </c>
      <c r="BD49" s="34">
        <f>$X$28/'Fixed data'!$C$7</f>
        <v>2.2383923802215395E-2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2.2720855470435057E-2</v>
      </c>
      <c r="AA50" s="34">
        <f>$Y$28/'Fixed data'!$C$7</f>
        <v>2.2720855470435057E-2</v>
      </c>
      <c r="AB50" s="34">
        <f>$Y$28/'Fixed data'!$C$7</f>
        <v>2.2720855470435057E-2</v>
      </c>
      <c r="AC50" s="34">
        <f>$Y$28/'Fixed data'!$C$7</f>
        <v>2.2720855470435057E-2</v>
      </c>
      <c r="AD50" s="34">
        <f>$Y$28/'Fixed data'!$C$7</f>
        <v>2.2720855470435057E-2</v>
      </c>
      <c r="AE50" s="34">
        <f>$Y$28/'Fixed data'!$C$7</f>
        <v>2.2720855470435057E-2</v>
      </c>
      <c r="AF50" s="34">
        <f>$Y$28/'Fixed data'!$C$7</f>
        <v>2.2720855470435057E-2</v>
      </c>
      <c r="AG50" s="34">
        <f>$Y$28/'Fixed data'!$C$7</f>
        <v>2.2720855470435057E-2</v>
      </c>
      <c r="AH50" s="34">
        <f>$Y$28/'Fixed data'!$C$7</f>
        <v>2.2720855470435057E-2</v>
      </c>
      <c r="AI50" s="34">
        <f>$Y$28/'Fixed data'!$C$7</f>
        <v>2.2720855470435057E-2</v>
      </c>
      <c r="AJ50" s="34">
        <f>$Y$28/'Fixed data'!$C$7</f>
        <v>2.2720855470435057E-2</v>
      </c>
      <c r="AK50" s="34">
        <f>$Y$28/'Fixed data'!$C$7</f>
        <v>2.2720855470435057E-2</v>
      </c>
      <c r="AL50" s="34">
        <f>$Y$28/'Fixed data'!$C$7</f>
        <v>2.2720855470435057E-2</v>
      </c>
      <c r="AM50" s="34">
        <f>$Y$28/'Fixed data'!$C$7</f>
        <v>2.2720855470435057E-2</v>
      </c>
      <c r="AN50" s="34">
        <f>$Y$28/'Fixed data'!$C$7</f>
        <v>2.2720855470435057E-2</v>
      </c>
      <c r="AO50" s="34">
        <f>$Y$28/'Fixed data'!$C$7</f>
        <v>2.2720855470435057E-2</v>
      </c>
      <c r="AP50" s="34">
        <f>$Y$28/'Fixed data'!$C$7</f>
        <v>2.2720855470435057E-2</v>
      </c>
      <c r="AQ50" s="34">
        <f>$Y$28/'Fixed data'!$C$7</f>
        <v>2.2720855470435057E-2</v>
      </c>
      <c r="AR50" s="34">
        <f>$Y$28/'Fixed data'!$C$7</f>
        <v>2.2720855470435057E-2</v>
      </c>
      <c r="AS50" s="34">
        <f>$Y$28/'Fixed data'!$C$7</f>
        <v>2.2720855470435057E-2</v>
      </c>
      <c r="AT50" s="34">
        <f>$Y$28/'Fixed data'!$C$7</f>
        <v>2.2720855470435057E-2</v>
      </c>
      <c r="AU50" s="34">
        <f>$Y$28/'Fixed data'!$C$7</f>
        <v>2.2720855470435057E-2</v>
      </c>
      <c r="AV50" s="34">
        <f>$Y$28/'Fixed data'!$C$7</f>
        <v>2.2720855470435057E-2</v>
      </c>
      <c r="AW50" s="34">
        <f>$Y$28/'Fixed data'!$C$7</f>
        <v>2.2720855470435057E-2</v>
      </c>
      <c r="AX50" s="34">
        <f>$Y$28/'Fixed data'!$C$7</f>
        <v>2.2720855470435057E-2</v>
      </c>
      <c r="AY50" s="34">
        <f>$Y$28/'Fixed data'!$C$7</f>
        <v>2.2720855470435057E-2</v>
      </c>
      <c r="AZ50" s="34">
        <f>$Y$28/'Fixed data'!$C$7</f>
        <v>2.2720855470435057E-2</v>
      </c>
      <c r="BA50" s="34">
        <f>$Y$28/'Fixed data'!$C$7</f>
        <v>2.2720855470435057E-2</v>
      </c>
      <c r="BB50" s="34">
        <f>$Y$28/'Fixed data'!$C$7</f>
        <v>2.2720855470435057E-2</v>
      </c>
      <c r="BC50" s="34">
        <f>$Y$28/'Fixed data'!$C$7</f>
        <v>2.2720855470435057E-2</v>
      </c>
      <c r="BD50" s="34">
        <f>$Y$28/'Fixed data'!$C$7</f>
        <v>2.2720855470435057E-2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2.2980903881014762E-2</v>
      </c>
      <c r="AB51" s="34">
        <f>$Z$28/'Fixed data'!$C$7</f>
        <v>2.2980903881014762E-2</v>
      </c>
      <c r="AC51" s="34">
        <f>$Z$28/'Fixed data'!$C$7</f>
        <v>2.2980903881014762E-2</v>
      </c>
      <c r="AD51" s="34">
        <f>$Z$28/'Fixed data'!$C$7</f>
        <v>2.2980903881014762E-2</v>
      </c>
      <c r="AE51" s="34">
        <f>$Z$28/'Fixed data'!$C$7</f>
        <v>2.2980903881014762E-2</v>
      </c>
      <c r="AF51" s="34">
        <f>$Z$28/'Fixed data'!$C$7</f>
        <v>2.2980903881014762E-2</v>
      </c>
      <c r="AG51" s="34">
        <f>$Z$28/'Fixed data'!$C$7</f>
        <v>2.2980903881014762E-2</v>
      </c>
      <c r="AH51" s="34">
        <f>$Z$28/'Fixed data'!$C$7</f>
        <v>2.2980903881014762E-2</v>
      </c>
      <c r="AI51" s="34">
        <f>$Z$28/'Fixed data'!$C$7</f>
        <v>2.2980903881014762E-2</v>
      </c>
      <c r="AJ51" s="34">
        <f>$Z$28/'Fixed data'!$C$7</f>
        <v>2.2980903881014762E-2</v>
      </c>
      <c r="AK51" s="34">
        <f>$Z$28/'Fixed data'!$C$7</f>
        <v>2.2980903881014762E-2</v>
      </c>
      <c r="AL51" s="34">
        <f>$Z$28/'Fixed data'!$C$7</f>
        <v>2.2980903881014762E-2</v>
      </c>
      <c r="AM51" s="34">
        <f>$Z$28/'Fixed data'!$C$7</f>
        <v>2.2980903881014762E-2</v>
      </c>
      <c r="AN51" s="34">
        <f>$Z$28/'Fixed data'!$C$7</f>
        <v>2.2980903881014762E-2</v>
      </c>
      <c r="AO51" s="34">
        <f>$Z$28/'Fixed data'!$C$7</f>
        <v>2.2980903881014762E-2</v>
      </c>
      <c r="AP51" s="34">
        <f>$Z$28/'Fixed data'!$C$7</f>
        <v>2.2980903881014762E-2</v>
      </c>
      <c r="AQ51" s="34">
        <f>$Z$28/'Fixed data'!$C$7</f>
        <v>2.2980903881014762E-2</v>
      </c>
      <c r="AR51" s="34">
        <f>$Z$28/'Fixed data'!$C$7</f>
        <v>2.2980903881014762E-2</v>
      </c>
      <c r="AS51" s="34">
        <f>$Z$28/'Fixed data'!$C$7</f>
        <v>2.2980903881014762E-2</v>
      </c>
      <c r="AT51" s="34">
        <f>$Z$28/'Fixed data'!$C$7</f>
        <v>2.2980903881014762E-2</v>
      </c>
      <c r="AU51" s="34">
        <f>$Z$28/'Fixed data'!$C$7</f>
        <v>2.2980903881014762E-2</v>
      </c>
      <c r="AV51" s="34">
        <f>$Z$28/'Fixed data'!$C$7</f>
        <v>2.2980903881014762E-2</v>
      </c>
      <c r="AW51" s="34">
        <f>$Z$28/'Fixed data'!$C$7</f>
        <v>2.2980903881014762E-2</v>
      </c>
      <c r="AX51" s="34">
        <f>$Z$28/'Fixed data'!$C$7</f>
        <v>2.2980903881014762E-2</v>
      </c>
      <c r="AY51" s="34">
        <f>$Z$28/'Fixed data'!$C$7</f>
        <v>2.2980903881014762E-2</v>
      </c>
      <c r="AZ51" s="34">
        <f>$Z$28/'Fixed data'!$C$7</f>
        <v>2.2980903881014762E-2</v>
      </c>
      <c r="BA51" s="34">
        <f>$Z$28/'Fixed data'!$C$7</f>
        <v>2.2980903881014762E-2</v>
      </c>
      <c r="BB51" s="34">
        <f>$Z$28/'Fixed data'!$C$7</f>
        <v>2.2980903881014762E-2</v>
      </c>
      <c r="BC51" s="34">
        <f>$Z$28/'Fixed data'!$C$7</f>
        <v>2.2980903881014762E-2</v>
      </c>
      <c r="BD51" s="34">
        <f>$Z$28/'Fixed data'!$C$7</f>
        <v>2.2980903881014762E-2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2.3151708955567285E-2</v>
      </c>
      <c r="AC52" s="34">
        <f>$AA$28/'Fixed data'!$C$7</f>
        <v>2.3151708955567285E-2</v>
      </c>
      <c r="AD52" s="34">
        <f>$AA$28/'Fixed data'!$C$7</f>
        <v>2.3151708955567285E-2</v>
      </c>
      <c r="AE52" s="34">
        <f>$AA$28/'Fixed data'!$C$7</f>
        <v>2.3151708955567285E-2</v>
      </c>
      <c r="AF52" s="34">
        <f>$AA$28/'Fixed data'!$C$7</f>
        <v>2.3151708955567285E-2</v>
      </c>
      <c r="AG52" s="34">
        <f>$AA$28/'Fixed data'!$C$7</f>
        <v>2.3151708955567285E-2</v>
      </c>
      <c r="AH52" s="34">
        <f>$AA$28/'Fixed data'!$C$7</f>
        <v>2.3151708955567285E-2</v>
      </c>
      <c r="AI52" s="34">
        <f>$AA$28/'Fixed data'!$C$7</f>
        <v>2.3151708955567285E-2</v>
      </c>
      <c r="AJ52" s="34">
        <f>$AA$28/'Fixed data'!$C$7</f>
        <v>2.3151708955567285E-2</v>
      </c>
      <c r="AK52" s="34">
        <f>$AA$28/'Fixed data'!$C$7</f>
        <v>2.3151708955567285E-2</v>
      </c>
      <c r="AL52" s="34">
        <f>$AA$28/'Fixed data'!$C$7</f>
        <v>2.3151708955567285E-2</v>
      </c>
      <c r="AM52" s="34">
        <f>$AA$28/'Fixed data'!$C$7</f>
        <v>2.3151708955567285E-2</v>
      </c>
      <c r="AN52" s="34">
        <f>$AA$28/'Fixed data'!$C$7</f>
        <v>2.3151708955567285E-2</v>
      </c>
      <c r="AO52" s="34">
        <f>$AA$28/'Fixed data'!$C$7</f>
        <v>2.3151708955567285E-2</v>
      </c>
      <c r="AP52" s="34">
        <f>$AA$28/'Fixed data'!$C$7</f>
        <v>2.3151708955567285E-2</v>
      </c>
      <c r="AQ52" s="34">
        <f>$AA$28/'Fixed data'!$C$7</f>
        <v>2.3151708955567285E-2</v>
      </c>
      <c r="AR52" s="34">
        <f>$AA$28/'Fixed data'!$C$7</f>
        <v>2.3151708955567285E-2</v>
      </c>
      <c r="AS52" s="34">
        <f>$AA$28/'Fixed data'!$C$7</f>
        <v>2.3151708955567285E-2</v>
      </c>
      <c r="AT52" s="34">
        <f>$AA$28/'Fixed data'!$C$7</f>
        <v>2.3151708955567285E-2</v>
      </c>
      <c r="AU52" s="34">
        <f>$AA$28/'Fixed data'!$C$7</f>
        <v>2.3151708955567285E-2</v>
      </c>
      <c r="AV52" s="34">
        <f>$AA$28/'Fixed data'!$C$7</f>
        <v>2.3151708955567285E-2</v>
      </c>
      <c r="AW52" s="34">
        <f>$AA$28/'Fixed data'!$C$7</f>
        <v>2.3151708955567285E-2</v>
      </c>
      <c r="AX52" s="34">
        <f>$AA$28/'Fixed data'!$C$7</f>
        <v>2.3151708955567285E-2</v>
      </c>
      <c r="AY52" s="34">
        <f>$AA$28/'Fixed data'!$C$7</f>
        <v>2.3151708955567285E-2</v>
      </c>
      <c r="AZ52" s="34">
        <f>$AA$28/'Fixed data'!$C$7</f>
        <v>2.3151708955567285E-2</v>
      </c>
      <c r="BA52" s="34">
        <f>$AA$28/'Fixed data'!$C$7</f>
        <v>2.3151708955567285E-2</v>
      </c>
      <c r="BB52" s="34">
        <f>$AA$28/'Fixed data'!$C$7</f>
        <v>2.3151708955567285E-2</v>
      </c>
      <c r="BC52" s="34">
        <f>$AA$28/'Fixed data'!$C$7</f>
        <v>2.3151708955567285E-2</v>
      </c>
      <c r="BD52" s="34">
        <f>$AA$28/'Fixed data'!$C$7</f>
        <v>2.3151708955567285E-2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2.3251587990568368E-2</v>
      </c>
      <c r="AD53" s="34">
        <f>$AB$28/'Fixed data'!$C$7</f>
        <v>2.3251587990568368E-2</v>
      </c>
      <c r="AE53" s="34">
        <f>$AB$28/'Fixed data'!$C$7</f>
        <v>2.3251587990568368E-2</v>
      </c>
      <c r="AF53" s="34">
        <f>$AB$28/'Fixed data'!$C$7</f>
        <v>2.3251587990568368E-2</v>
      </c>
      <c r="AG53" s="34">
        <f>$AB$28/'Fixed data'!$C$7</f>
        <v>2.3251587990568368E-2</v>
      </c>
      <c r="AH53" s="34">
        <f>$AB$28/'Fixed data'!$C$7</f>
        <v>2.3251587990568368E-2</v>
      </c>
      <c r="AI53" s="34">
        <f>$AB$28/'Fixed data'!$C$7</f>
        <v>2.3251587990568368E-2</v>
      </c>
      <c r="AJ53" s="34">
        <f>$AB$28/'Fixed data'!$C$7</f>
        <v>2.3251587990568368E-2</v>
      </c>
      <c r="AK53" s="34">
        <f>$AB$28/'Fixed data'!$C$7</f>
        <v>2.3251587990568368E-2</v>
      </c>
      <c r="AL53" s="34">
        <f>$AB$28/'Fixed data'!$C$7</f>
        <v>2.3251587990568368E-2</v>
      </c>
      <c r="AM53" s="34">
        <f>$AB$28/'Fixed data'!$C$7</f>
        <v>2.3251587990568368E-2</v>
      </c>
      <c r="AN53" s="34">
        <f>$AB$28/'Fixed data'!$C$7</f>
        <v>2.3251587990568368E-2</v>
      </c>
      <c r="AO53" s="34">
        <f>$AB$28/'Fixed data'!$C$7</f>
        <v>2.3251587990568368E-2</v>
      </c>
      <c r="AP53" s="34">
        <f>$AB$28/'Fixed data'!$C$7</f>
        <v>2.3251587990568368E-2</v>
      </c>
      <c r="AQ53" s="34">
        <f>$AB$28/'Fixed data'!$C$7</f>
        <v>2.3251587990568368E-2</v>
      </c>
      <c r="AR53" s="34">
        <f>$AB$28/'Fixed data'!$C$7</f>
        <v>2.3251587990568368E-2</v>
      </c>
      <c r="AS53" s="34">
        <f>$AB$28/'Fixed data'!$C$7</f>
        <v>2.3251587990568368E-2</v>
      </c>
      <c r="AT53" s="34">
        <f>$AB$28/'Fixed data'!$C$7</f>
        <v>2.3251587990568368E-2</v>
      </c>
      <c r="AU53" s="34">
        <f>$AB$28/'Fixed data'!$C$7</f>
        <v>2.3251587990568368E-2</v>
      </c>
      <c r="AV53" s="34">
        <f>$AB$28/'Fixed data'!$C$7</f>
        <v>2.3251587990568368E-2</v>
      </c>
      <c r="AW53" s="34">
        <f>$AB$28/'Fixed data'!$C$7</f>
        <v>2.3251587990568368E-2</v>
      </c>
      <c r="AX53" s="34">
        <f>$AB$28/'Fixed data'!$C$7</f>
        <v>2.3251587990568368E-2</v>
      </c>
      <c r="AY53" s="34">
        <f>$AB$28/'Fixed data'!$C$7</f>
        <v>2.3251587990568368E-2</v>
      </c>
      <c r="AZ53" s="34">
        <f>$AB$28/'Fixed data'!$C$7</f>
        <v>2.3251587990568368E-2</v>
      </c>
      <c r="BA53" s="34">
        <f>$AB$28/'Fixed data'!$C$7</f>
        <v>2.3251587990568368E-2</v>
      </c>
      <c r="BB53" s="34">
        <f>$AB$28/'Fixed data'!$C$7</f>
        <v>2.3251587990568368E-2</v>
      </c>
      <c r="BC53" s="34">
        <f>$AB$28/'Fixed data'!$C$7</f>
        <v>2.3251587990568368E-2</v>
      </c>
      <c r="BD53" s="34">
        <f>$AB$28/'Fixed data'!$C$7</f>
        <v>2.3251587990568368E-2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2.3305841745119914E-2</v>
      </c>
      <c r="AE54" s="34">
        <f>$AC$28/'Fixed data'!$C$7</f>
        <v>2.3305841745119914E-2</v>
      </c>
      <c r="AF54" s="34">
        <f>$AC$28/'Fixed data'!$C$7</f>
        <v>2.3305841745119914E-2</v>
      </c>
      <c r="AG54" s="34">
        <f>$AC$28/'Fixed data'!$C$7</f>
        <v>2.3305841745119914E-2</v>
      </c>
      <c r="AH54" s="34">
        <f>$AC$28/'Fixed data'!$C$7</f>
        <v>2.3305841745119914E-2</v>
      </c>
      <c r="AI54" s="34">
        <f>$AC$28/'Fixed data'!$C$7</f>
        <v>2.3305841745119914E-2</v>
      </c>
      <c r="AJ54" s="34">
        <f>$AC$28/'Fixed data'!$C$7</f>
        <v>2.3305841745119914E-2</v>
      </c>
      <c r="AK54" s="34">
        <f>$AC$28/'Fixed data'!$C$7</f>
        <v>2.3305841745119914E-2</v>
      </c>
      <c r="AL54" s="34">
        <f>$AC$28/'Fixed data'!$C$7</f>
        <v>2.3305841745119914E-2</v>
      </c>
      <c r="AM54" s="34">
        <f>$AC$28/'Fixed data'!$C$7</f>
        <v>2.3305841745119914E-2</v>
      </c>
      <c r="AN54" s="34">
        <f>$AC$28/'Fixed data'!$C$7</f>
        <v>2.3305841745119914E-2</v>
      </c>
      <c r="AO54" s="34">
        <f>$AC$28/'Fixed data'!$C$7</f>
        <v>2.3305841745119914E-2</v>
      </c>
      <c r="AP54" s="34">
        <f>$AC$28/'Fixed data'!$C$7</f>
        <v>2.3305841745119914E-2</v>
      </c>
      <c r="AQ54" s="34">
        <f>$AC$28/'Fixed data'!$C$7</f>
        <v>2.3305841745119914E-2</v>
      </c>
      <c r="AR54" s="34">
        <f>$AC$28/'Fixed data'!$C$7</f>
        <v>2.3305841745119914E-2</v>
      </c>
      <c r="AS54" s="34">
        <f>$AC$28/'Fixed data'!$C$7</f>
        <v>2.3305841745119914E-2</v>
      </c>
      <c r="AT54" s="34">
        <f>$AC$28/'Fixed data'!$C$7</f>
        <v>2.3305841745119914E-2</v>
      </c>
      <c r="AU54" s="34">
        <f>$AC$28/'Fixed data'!$C$7</f>
        <v>2.3305841745119914E-2</v>
      </c>
      <c r="AV54" s="34">
        <f>$AC$28/'Fixed data'!$C$7</f>
        <v>2.3305841745119914E-2</v>
      </c>
      <c r="AW54" s="34">
        <f>$AC$28/'Fixed data'!$C$7</f>
        <v>2.3305841745119914E-2</v>
      </c>
      <c r="AX54" s="34">
        <f>$AC$28/'Fixed data'!$C$7</f>
        <v>2.3305841745119914E-2</v>
      </c>
      <c r="AY54" s="34">
        <f>$AC$28/'Fixed data'!$C$7</f>
        <v>2.3305841745119914E-2</v>
      </c>
      <c r="AZ54" s="34">
        <f>$AC$28/'Fixed data'!$C$7</f>
        <v>2.3305841745119914E-2</v>
      </c>
      <c r="BA54" s="34">
        <f>$AC$28/'Fixed data'!$C$7</f>
        <v>2.3305841745119914E-2</v>
      </c>
      <c r="BB54" s="34">
        <f>$AC$28/'Fixed data'!$C$7</f>
        <v>2.3305841745119914E-2</v>
      </c>
      <c r="BC54" s="34">
        <f>$AC$28/'Fixed data'!$C$7</f>
        <v>2.3305841745119914E-2</v>
      </c>
      <c r="BD54" s="34">
        <f>$AC$28/'Fixed data'!$C$7</f>
        <v>2.3305841745119914E-2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2.3311009714513779E-2</v>
      </c>
      <c r="AF55" s="34">
        <f>$AD$28/'Fixed data'!$C$7</f>
        <v>2.3311009714513779E-2</v>
      </c>
      <c r="AG55" s="34">
        <f>$AD$28/'Fixed data'!$C$7</f>
        <v>2.3311009714513779E-2</v>
      </c>
      <c r="AH55" s="34">
        <f>$AD$28/'Fixed data'!$C$7</f>
        <v>2.3311009714513779E-2</v>
      </c>
      <c r="AI55" s="34">
        <f>$AD$28/'Fixed data'!$C$7</f>
        <v>2.3311009714513779E-2</v>
      </c>
      <c r="AJ55" s="34">
        <f>$AD$28/'Fixed data'!$C$7</f>
        <v>2.3311009714513779E-2</v>
      </c>
      <c r="AK55" s="34">
        <f>$AD$28/'Fixed data'!$C$7</f>
        <v>2.3311009714513779E-2</v>
      </c>
      <c r="AL55" s="34">
        <f>$AD$28/'Fixed data'!$C$7</f>
        <v>2.3311009714513779E-2</v>
      </c>
      <c r="AM55" s="34">
        <f>$AD$28/'Fixed data'!$C$7</f>
        <v>2.3311009714513779E-2</v>
      </c>
      <c r="AN55" s="34">
        <f>$AD$28/'Fixed data'!$C$7</f>
        <v>2.3311009714513779E-2</v>
      </c>
      <c r="AO55" s="34">
        <f>$AD$28/'Fixed data'!$C$7</f>
        <v>2.3311009714513779E-2</v>
      </c>
      <c r="AP55" s="34">
        <f>$AD$28/'Fixed data'!$C$7</f>
        <v>2.3311009714513779E-2</v>
      </c>
      <c r="AQ55" s="34">
        <f>$AD$28/'Fixed data'!$C$7</f>
        <v>2.3311009714513779E-2</v>
      </c>
      <c r="AR55" s="34">
        <f>$AD$28/'Fixed data'!$C$7</f>
        <v>2.3311009714513779E-2</v>
      </c>
      <c r="AS55" s="34">
        <f>$AD$28/'Fixed data'!$C$7</f>
        <v>2.3311009714513779E-2</v>
      </c>
      <c r="AT55" s="34">
        <f>$AD$28/'Fixed data'!$C$7</f>
        <v>2.3311009714513779E-2</v>
      </c>
      <c r="AU55" s="34">
        <f>$AD$28/'Fixed data'!$C$7</f>
        <v>2.3311009714513779E-2</v>
      </c>
      <c r="AV55" s="34">
        <f>$AD$28/'Fixed data'!$C$7</f>
        <v>2.3311009714513779E-2</v>
      </c>
      <c r="AW55" s="34">
        <f>$AD$28/'Fixed data'!$C$7</f>
        <v>2.3311009714513779E-2</v>
      </c>
      <c r="AX55" s="34">
        <f>$AD$28/'Fixed data'!$C$7</f>
        <v>2.3311009714513779E-2</v>
      </c>
      <c r="AY55" s="34">
        <f>$AD$28/'Fixed data'!$C$7</f>
        <v>2.3311009714513779E-2</v>
      </c>
      <c r="AZ55" s="34">
        <f>$AD$28/'Fixed data'!$C$7</f>
        <v>2.3311009714513779E-2</v>
      </c>
      <c r="BA55" s="34">
        <f>$AD$28/'Fixed data'!$C$7</f>
        <v>2.3311009714513779E-2</v>
      </c>
      <c r="BB55" s="34">
        <f>$AD$28/'Fixed data'!$C$7</f>
        <v>2.3311009714513779E-2</v>
      </c>
      <c r="BC55" s="34">
        <f>$AD$28/'Fixed data'!$C$7</f>
        <v>2.3311009714513779E-2</v>
      </c>
      <c r="BD55" s="34">
        <f>$AD$28/'Fixed data'!$C$7</f>
        <v>2.3311009714513779E-2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2.3311009714513779E-2</v>
      </c>
      <c r="AG56" s="34">
        <f>$AE$28/'Fixed data'!$C$7</f>
        <v>2.3311009714513779E-2</v>
      </c>
      <c r="AH56" s="34">
        <f>$AE$28/'Fixed data'!$C$7</f>
        <v>2.3311009714513779E-2</v>
      </c>
      <c r="AI56" s="34">
        <f>$AE$28/'Fixed data'!$C$7</f>
        <v>2.3311009714513779E-2</v>
      </c>
      <c r="AJ56" s="34">
        <f>$AE$28/'Fixed data'!$C$7</f>
        <v>2.3311009714513779E-2</v>
      </c>
      <c r="AK56" s="34">
        <f>$AE$28/'Fixed data'!$C$7</f>
        <v>2.3311009714513779E-2</v>
      </c>
      <c r="AL56" s="34">
        <f>$AE$28/'Fixed data'!$C$7</f>
        <v>2.3311009714513779E-2</v>
      </c>
      <c r="AM56" s="34">
        <f>$AE$28/'Fixed data'!$C$7</f>
        <v>2.3311009714513779E-2</v>
      </c>
      <c r="AN56" s="34">
        <f>$AE$28/'Fixed data'!$C$7</f>
        <v>2.3311009714513779E-2</v>
      </c>
      <c r="AO56" s="34">
        <f>$AE$28/'Fixed data'!$C$7</f>
        <v>2.3311009714513779E-2</v>
      </c>
      <c r="AP56" s="34">
        <f>$AE$28/'Fixed data'!$C$7</f>
        <v>2.3311009714513779E-2</v>
      </c>
      <c r="AQ56" s="34">
        <f>$AE$28/'Fixed data'!$C$7</f>
        <v>2.3311009714513779E-2</v>
      </c>
      <c r="AR56" s="34">
        <f>$AE$28/'Fixed data'!$C$7</f>
        <v>2.3311009714513779E-2</v>
      </c>
      <c r="AS56" s="34">
        <f>$AE$28/'Fixed data'!$C$7</f>
        <v>2.3311009714513779E-2</v>
      </c>
      <c r="AT56" s="34">
        <f>$AE$28/'Fixed data'!$C$7</f>
        <v>2.3311009714513779E-2</v>
      </c>
      <c r="AU56" s="34">
        <f>$AE$28/'Fixed data'!$C$7</f>
        <v>2.3311009714513779E-2</v>
      </c>
      <c r="AV56" s="34">
        <f>$AE$28/'Fixed data'!$C$7</f>
        <v>2.3311009714513779E-2</v>
      </c>
      <c r="AW56" s="34">
        <f>$AE$28/'Fixed data'!$C$7</f>
        <v>2.3311009714513779E-2</v>
      </c>
      <c r="AX56" s="34">
        <f>$AE$28/'Fixed data'!$C$7</f>
        <v>2.3311009714513779E-2</v>
      </c>
      <c r="AY56" s="34">
        <f>$AE$28/'Fixed data'!$C$7</f>
        <v>2.3311009714513779E-2</v>
      </c>
      <c r="AZ56" s="34">
        <f>$AE$28/'Fixed data'!$C$7</f>
        <v>2.3311009714513779E-2</v>
      </c>
      <c r="BA56" s="34">
        <f>$AE$28/'Fixed data'!$C$7</f>
        <v>2.3311009714513779E-2</v>
      </c>
      <c r="BB56" s="34">
        <f>$AE$28/'Fixed data'!$C$7</f>
        <v>2.3311009714513779E-2</v>
      </c>
      <c r="BC56" s="34">
        <f>$AE$28/'Fixed data'!$C$7</f>
        <v>2.3311009714513779E-2</v>
      </c>
      <c r="BD56" s="34">
        <f>$AE$28/'Fixed data'!$C$7</f>
        <v>2.3311009714513779E-2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2.3311009714513779E-2</v>
      </c>
      <c r="AH57" s="34">
        <f>$AF$28/'Fixed data'!$C$7</f>
        <v>2.3311009714513779E-2</v>
      </c>
      <c r="AI57" s="34">
        <f>$AF$28/'Fixed data'!$C$7</f>
        <v>2.3311009714513779E-2</v>
      </c>
      <c r="AJ57" s="34">
        <f>$AF$28/'Fixed data'!$C$7</f>
        <v>2.3311009714513779E-2</v>
      </c>
      <c r="AK57" s="34">
        <f>$AF$28/'Fixed data'!$C$7</f>
        <v>2.3311009714513779E-2</v>
      </c>
      <c r="AL57" s="34">
        <f>$AF$28/'Fixed data'!$C$7</f>
        <v>2.3311009714513779E-2</v>
      </c>
      <c r="AM57" s="34">
        <f>$AF$28/'Fixed data'!$C$7</f>
        <v>2.3311009714513779E-2</v>
      </c>
      <c r="AN57" s="34">
        <f>$AF$28/'Fixed data'!$C$7</f>
        <v>2.3311009714513779E-2</v>
      </c>
      <c r="AO57" s="34">
        <f>$AF$28/'Fixed data'!$C$7</f>
        <v>2.3311009714513779E-2</v>
      </c>
      <c r="AP57" s="34">
        <f>$AF$28/'Fixed data'!$C$7</f>
        <v>2.3311009714513779E-2</v>
      </c>
      <c r="AQ57" s="34">
        <f>$AF$28/'Fixed data'!$C$7</f>
        <v>2.3311009714513779E-2</v>
      </c>
      <c r="AR57" s="34">
        <f>$AF$28/'Fixed data'!$C$7</f>
        <v>2.3311009714513779E-2</v>
      </c>
      <c r="AS57" s="34">
        <f>$AF$28/'Fixed data'!$C$7</f>
        <v>2.3311009714513779E-2</v>
      </c>
      <c r="AT57" s="34">
        <f>$AF$28/'Fixed data'!$C$7</f>
        <v>2.3311009714513779E-2</v>
      </c>
      <c r="AU57" s="34">
        <f>$AF$28/'Fixed data'!$C$7</f>
        <v>2.3311009714513779E-2</v>
      </c>
      <c r="AV57" s="34">
        <f>$AF$28/'Fixed data'!$C$7</f>
        <v>2.3311009714513779E-2</v>
      </c>
      <c r="AW57" s="34">
        <f>$AF$28/'Fixed data'!$C$7</f>
        <v>2.3311009714513779E-2</v>
      </c>
      <c r="AX57" s="34">
        <f>$AF$28/'Fixed data'!$C$7</f>
        <v>2.3311009714513779E-2</v>
      </c>
      <c r="AY57" s="34">
        <f>$AF$28/'Fixed data'!$C$7</f>
        <v>2.3311009714513779E-2</v>
      </c>
      <c r="AZ57" s="34">
        <f>$AF$28/'Fixed data'!$C$7</f>
        <v>2.3311009714513779E-2</v>
      </c>
      <c r="BA57" s="34">
        <f>$AF$28/'Fixed data'!$C$7</f>
        <v>2.3311009714513779E-2</v>
      </c>
      <c r="BB57" s="34">
        <f>$AF$28/'Fixed data'!$C$7</f>
        <v>2.3311009714513779E-2</v>
      </c>
      <c r="BC57" s="34">
        <f>$AF$28/'Fixed data'!$C$7</f>
        <v>2.3311009714513779E-2</v>
      </c>
      <c r="BD57" s="34">
        <f>$AF$28/'Fixed data'!$C$7</f>
        <v>2.3311009714513779E-2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2.3311009714513779E-2</v>
      </c>
      <c r="AI58" s="34">
        <f>$AG$28/'Fixed data'!$C$7</f>
        <v>2.3311009714513779E-2</v>
      </c>
      <c r="AJ58" s="34">
        <f>$AG$28/'Fixed data'!$C$7</f>
        <v>2.3311009714513779E-2</v>
      </c>
      <c r="AK58" s="34">
        <f>$AG$28/'Fixed data'!$C$7</f>
        <v>2.3311009714513779E-2</v>
      </c>
      <c r="AL58" s="34">
        <f>$AG$28/'Fixed data'!$C$7</f>
        <v>2.3311009714513779E-2</v>
      </c>
      <c r="AM58" s="34">
        <f>$AG$28/'Fixed data'!$C$7</f>
        <v>2.3311009714513779E-2</v>
      </c>
      <c r="AN58" s="34">
        <f>$AG$28/'Fixed data'!$C$7</f>
        <v>2.3311009714513779E-2</v>
      </c>
      <c r="AO58" s="34">
        <f>$AG$28/'Fixed data'!$C$7</f>
        <v>2.3311009714513779E-2</v>
      </c>
      <c r="AP58" s="34">
        <f>$AG$28/'Fixed data'!$C$7</f>
        <v>2.3311009714513779E-2</v>
      </c>
      <c r="AQ58" s="34">
        <f>$AG$28/'Fixed data'!$C$7</f>
        <v>2.3311009714513779E-2</v>
      </c>
      <c r="AR58" s="34">
        <f>$AG$28/'Fixed data'!$C$7</f>
        <v>2.3311009714513779E-2</v>
      </c>
      <c r="AS58" s="34">
        <f>$AG$28/'Fixed data'!$C$7</f>
        <v>2.3311009714513779E-2</v>
      </c>
      <c r="AT58" s="34">
        <f>$AG$28/'Fixed data'!$C$7</f>
        <v>2.3311009714513779E-2</v>
      </c>
      <c r="AU58" s="34">
        <f>$AG$28/'Fixed data'!$C$7</f>
        <v>2.3311009714513779E-2</v>
      </c>
      <c r="AV58" s="34">
        <f>$AG$28/'Fixed data'!$C$7</f>
        <v>2.3311009714513779E-2</v>
      </c>
      <c r="AW58" s="34">
        <f>$AG$28/'Fixed data'!$C$7</f>
        <v>2.3311009714513779E-2</v>
      </c>
      <c r="AX58" s="34">
        <f>$AG$28/'Fixed data'!$C$7</f>
        <v>2.3311009714513779E-2</v>
      </c>
      <c r="AY58" s="34">
        <f>$AG$28/'Fixed data'!$C$7</f>
        <v>2.3311009714513779E-2</v>
      </c>
      <c r="AZ58" s="34">
        <f>$AG$28/'Fixed data'!$C$7</f>
        <v>2.3311009714513779E-2</v>
      </c>
      <c r="BA58" s="34">
        <f>$AG$28/'Fixed data'!$C$7</f>
        <v>2.3311009714513779E-2</v>
      </c>
      <c r="BB58" s="34">
        <f>$AG$28/'Fixed data'!$C$7</f>
        <v>2.3311009714513779E-2</v>
      </c>
      <c r="BC58" s="34">
        <f>$AG$28/'Fixed data'!$C$7</f>
        <v>2.3311009714513779E-2</v>
      </c>
      <c r="BD58" s="34">
        <f>$AG$28/'Fixed data'!$C$7</f>
        <v>2.3311009714513779E-2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2.3311009714513779E-2</v>
      </c>
      <c r="AJ59" s="34">
        <f>$AH$28/'Fixed data'!$C$7</f>
        <v>2.3311009714513779E-2</v>
      </c>
      <c r="AK59" s="34">
        <f>$AH$28/'Fixed data'!$C$7</f>
        <v>2.3311009714513779E-2</v>
      </c>
      <c r="AL59" s="34">
        <f>$AH$28/'Fixed data'!$C$7</f>
        <v>2.3311009714513779E-2</v>
      </c>
      <c r="AM59" s="34">
        <f>$AH$28/'Fixed data'!$C$7</f>
        <v>2.3311009714513779E-2</v>
      </c>
      <c r="AN59" s="34">
        <f>$AH$28/'Fixed data'!$C$7</f>
        <v>2.3311009714513779E-2</v>
      </c>
      <c r="AO59" s="34">
        <f>$AH$28/'Fixed data'!$C$7</f>
        <v>2.3311009714513779E-2</v>
      </c>
      <c r="AP59" s="34">
        <f>$AH$28/'Fixed data'!$C$7</f>
        <v>2.3311009714513779E-2</v>
      </c>
      <c r="AQ59" s="34">
        <f>$AH$28/'Fixed data'!$C$7</f>
        <v>2.3311009714513779E-2</v>
      </c>
      <c r="AR59" s="34">
        <f>$AH$28/'Fixed data'!$C$7</f>
        <v>2.3311009714513779E-2</v>
      </c>
      <c r="AS59" s="34">
        <f>$AH$28/'Fixed data'!$C$7</f>
        <v>2.3311009714513779E-2</v>
      </c>
      <c r="AT59" s="34">
        <f>$AH$28/'Fixed data'!$C$7</f>
        <v>2.3311009714513779E-2</v>
      </c>
      <c r="AU59" s="34">
        <f>$AH$28/'Fixed data'!$C$7</f>
        <v>2.3311009714513779E-2</v>
      </c>
      <c r="AV59" s="34">
        <f>$AH$28/'Fixed data'!$C$7</f>
        <v>2.3311009714513779E-2</v>
      </c>
      <c r="AW59" s="34">
        <f>$AH$28/'Fixed data'!$C$7</f>
        <v>2.3311009714513779E-2</v>
      </c>
      <c r="AX59" s="34">
        <f>$AH$28/'Fixed data'!$C$7</f>
        <v>2.3311009714513779E-2</v>
      </c>
      <c r="AY59" s="34">
        <f>$AH$28/'Fixed data'!$C$7</f>
        <v>2.3311009714513779E-2</v>
      </c>
      <c r="AZ59" s="34">
        <f>$AH$28/'Fixed data'!$C$7</f>
        <v>2.3311009714513779E-2</v>
      </c>
      <c r="BA59" s="34">
        <f>$AH$28/'Fixed data'!$C$7</f>
        <v>2.3311009714513779E-2</v>
      </c>
      <c r="BB59" s="34">
        <f>$AH$28/'Fixed data'!$C$7</f>
        <v>2.3311009714513779E-2</v>
      </c>
      <c r="BC59" s="34">
        <f>$AH$28/'Fixed data'!$C$7</f>
        <v>2.3311009714513779E-2</v>
      </c>
      <c r="BD59" s="34">
        <f>$AH$28/'Fixed data'!$C$7</f>
        <v>2.3311009714513779E-2</v>
      </c>
    </row>
    <row r="60" spans="1:56" ht="16.5" collapsed="1" x14ac:dyDescent="0.35">
      <c r="A60" s="115"/>
      <c r="B60" s="9" t="s">
        <v>7</v>
      </c>
      <c r="C60" s="9" t="s">
        <v>61</v>
      </c>
      <c r="D60" s="9" t="s">
        <v>40</v>
      </c>
      <c r="E60" s="34">
        <f>SUM(E30:E59)</f>
        <v>0</v>
      </c>
      <c r="F60" s="34">
        <f t="shared" ref="F60:BD60" si="6">SUM(F30:F59)</f>
        <v>-4.9166222222222229E-2</v>
      </c>
      <c r="G60" s="34">
        <f t="shared" si="6"/>
        <v>-0.10855337557585806</v>
      </c>
      <c r="H60" s="34">
        <f t="shared" si="6"/>
        <v>-0.15381762685170183</v>
      </c>
      <c r="I60" s="34">
        <f t="shared" si="6"/>
        <v>-0.20939671516064953</v>
      </c>
      <c r="J60" s="34">
        <f t="shared" si="6"/>
        <v>-0.26279051537362103</v>
      </c>
      <c r="K60" s="34">
        <f t="shared" si="6"/>
        <v>-0.31397000889415472</v>
      </c>
      <c r="L60" s="34">
        <f t="shared" si="6"/>
        <v>-0.36290900148777788</v>
      </c>
      <c r="M60" s="34">
        <f t="shared" si="6"/>
        <v>-0.40948999901492006</v>
      </c>
      <c r="N60" s="34">
        <f t="shared" si="6"/>
        <v>-0.39709087750500943</v>
      </c>
      <c r="O60" s="34">
        <f t="shared" si="6"/>
        <v>-0.38355808045730078</v>
      </c>
      <c r="P60" s="34">
        <f t="shared" si="6"/>
        <v>-0.3688562741511654</v>
      </c>
      <c r="Q60" s="34">
        <f t="shared" si="6"/>
        <v>-0.35295729504878492</v>
      </c>
      <c r="R60" s="34">
        <f t="shared" si="6"/>
        <v>-0.33588660283321192</v>
      </c>
      <c r="S60" s="34">
        <f t="shared" si="6"/>
        <v>-0.31773771762339093</v>
      </c>
      <c r="T60" s="34">
        <f t="shared" si="6"/>
        <v>-0.29861217258519152</v>
      </c>
      <c r="U60" s="34">
        <f t="shared" si="6"/>
        <v>-0.27858567589386912</v>
      </c>
      <c r="V60" s="34">
        <f t="shared" si="6"/>
        <v>-0.25772554204220005</v>
      </c>
      <c r="W60" s="34">
        <f t="shared" si="6"/>
        <v>-0.23622580245245164</v>
      </c>
      <c r="X60" s="34">
        <f t="shared" si="6"/>
        <v>-0.21422011009478187</v>
      </c>
      <c r="Y60" s="34">
        <f t="shared" si="6"/>
        <v>-0.19183618629256646</v>
      </c>
      <c r="Z60" s="34">
        <f t="shared" si="6"/>
        <v>-0.1691153308221314</v>
      </c>
      <c r="AA60" s="34">
        <f t="shared" si="6"/>
        <v>-0.14613442694111664</v>
      </c>
      <c r="AB60" s="34">
        <f t="shared" si="6"/>
        <v>-0.12298271798554936</v>
      </c>
      <c r="AC60" s="34">
        <f t="shared" si="6"/>
        <v>-9.9731129994980988E-2</v>
      </c>
      <c r="AD60" s="34">
        <f t="shared" si="6"/>
        <v>-7.642528824986107E-2</v>
      </c>
      <c r="AE60" s="34">
        <f t="shared" si="6"/>
        <v>-5.3114278535347295E-2</v>
      </c>
      <c r="AF60" s="34">
        <f t="shared" si="6"/>
        <v>-2.9803268820833517E-2</v>
      </c>
      <c r="AG60" s="34">
        <f t="shared" si="6"/>
        <v>-6.492259106319738E-3</v>
      </c>
      <c r="AH60" s="34">
        <f t="shared" si="6"/>
        <v>1.6818750608194041E-2</v>
      </c>
      <c r="AI60" s="34">
        <f t="shared" si="6"/>
        <v>4.0129760322707819E-2</v>
      </c>
      <c r="AJ60" s="34">
        <f t="shared" si="6"/>
        <v>4.0129760322707819E-2</v>
      </c>
      <c r="AK60" s="34">
        <f t="shared" si="6"/>
        <v>4.0129760322707819E-2</v>
      </c>
      <c r="AL60" s="34">
        <f t="shared" si="6"/>
        <v>4.0129760322707819E-2</v>
      </c>
      <c r="AM60" s="34">
        <f t="shared" si="6"/>
        <v>4.0129760322707819E-2</v>
      </c>
      <c r="AN60" s="34">
        <f t="shared" si="6"/>
        <v>4.0129760322707819E-2</v>
      </c>
      <c r="AO60" s="34">
        <f t="shared" si="6"/>
        <v>4.0129760322707819E-2</v>
      </c>
      <c r="AP60" s="34">
        <f t="shared" si="6"/>
        <v>4.0129760322707819E-2</v>
      </c>
      <c r="AQ60" s="34">
        <f t="shared" si="6"/>
        <v>4.0129760322707819E-2</v>
      </c>
      <c r="AR60" s="34">
        <f t="shared" si="6"/>
        <v>4.0129760322707819E-2</v>
      </c>
      <c r="AS60" s="34">
        <f t="shared" si="6"/>
        <v>4.0129760322707819E-2</v>
      </c>
      <c r="AT60" s="34">
        <f t="shared" si="6"/>
        <v>4.0129760322707819E-2</v>
      </c>
      <c r="AU60" s="34">
        <f t="shared" si="6"/>
        <v>4.0129760322707819E-2</v>
      </c>
      <c r="AV60" s="34">
        <f t="shared" si="6"/>
        <v>4.0129760322707819E-2</v>
      </c>
      <c r="AW60" s="34">
        <f t="shared" si="6"/>
        <v>4.0129760322707819E-2</v>
      </c>
      <c r="AX60" s="34">
        <f t="shared" si="6"/>
        <v>4.0129760322707819E-2</v>
      </c>
      <c r="AY60" s="34">
        <f t="shared" si="6"/>
        <v>8.9295982544929986E-2</v>
      </c>
      <c r="AZ60" s="34">
        <f t="shared" si="6"/>
        <v>0.1486831358985658</v>
      </c>
      <c r="BA60" s="34">
        <f t="shared" si="6"/>
        <v>0.19394738717440951</v>
      </c>
      <c r="BB60" s="34">
        <f t="shared" si="6"/>
        <v>0.24952647548335724</v>
      </c>
      <c r="BC60" s="34">
        <f t="shared" si="6"/>
        <v>0.30292027569632868</v>
      </c>
      <c r="BD60" s="34">
        <f t="shared" si="6"/>
        <v>0.35409976921686243</v>
      </c>
    </row>
    <row r="61" spans="1:56" ht="17.25" hidden="1" customHeight="1" outlineLevel="1" x14ac:dyDescent="0.35">
      <c r="A61" s="115"/>
      <c r="B61" s="9" t="s">
        <v>35</v>
      </c>
      <c r="C61" s="9" t="s">
        <v>62</v>
      </c>
      <c r="D61" s="9" t="s">
        <v>40</v>
      </c>
      <c r="E61" s="34">
        <v>0</v>
      </c>
      <c r="F61" s="34">
        <f>E62</f>
        <v>-2.2124800000000002</v>
      </c>
      <c r="G61" s="34">
        <f t="shared" ref="G61:BD61" si="7">F62</f>
        <v>-4.8357356786913908</v>
      </c>
      <c r="H61" s="34">
        <f t="shared" si="7"/>
        <v>-6.7640736105285022</v>
      </c>
      <c r="I61" s="34">
        <f t="shared" si="7"/>
        <v>-9.111314957579447</v>
      </c>
      <c r="J61" s="34">
        <f t="shared" si="7"/>
        <v>-11.304639252002513</v>
      </c>
      <c r="K61" s="34">
        <f t="shared" si="7"/>
        <v>-13.344925945052909</v>
      </c>
      <c r="L61" s="34">
        <f t="shared" si="7"/>
        <v>-15.233210602871797</v>
      </c>
      <c r="M61" s="34">
        <f t="shared" si="7"/>
        <v>-16.966446490105419</v>
      </c>
      <c r="N61" s="34">
        <f t="shared" si="7"/>
        <v>-15.998996023144521</v>
      </c>
      <c r="O61" s="34">
        <f t="shared" si="7"/>
        <v>-14.992929278492621</v>
      </c>
      <c r="P61" s="34">
        <f t="shared" si="7"/>
        <v>-13.947789914259229</v>
      </c>
      <c r="Q61" s="34">
        <f t="shared" si="7"/>
        <v>-12.863479580500941</v>
      </c>
      <c r="R61" s="34">
        <f t="shared" si="7"/>
        <v>-11.742341135751373</v>
      </c>
      <c r="S61" s="34">
        <f t="shared" si="7"/>
        <v>-10.589754698476217</v>
      </c>
      <c r="T61" s="34">
        <f t="shared" si="7"/>
        <v>-9.4113674541338526</v>
      </c>
      <c r="U61" s="34">
        <f t="shared" si="7"/>
        <v>-8.211562930439154</v>
      </c>
      <c r="V61" s="34">
        <f t="shared" si="7"/>
        <v>-6.9942712312201776</v>
      </c>
      <c r="W61" s="34">
        <f t="shared" si="7"/>
        <v>-5.7690574076392993</v>
      </c>
      <c r="X61" s="34">
        <f t="shared" si="7"/>
        <v>-4.5425754490917072</v>
      </c>
      <c r="Y61" s="34">
        <f t="shared" si="7"/>
        <v>-3.3210787678972329</v>
      </c>
      <c r="Z61" s="34">
        <f t="shared" si="7"/>
        <v>-2.1068040854350887</v>
      </c>
      <c r="AA61" s="34">
        <f t="shared" si="7"/>
        <v>-0.90354807996729303</v>
      </c>
      <c r="AB61" s="34">
        <f t="shared" si="7"/>
        <v>0.28441324997435147</v>
      </c>
      <c r="AC61" s="34">
        <f t="shared" si="7"/>
        <v>1.4537174275354774</v>
      </c>
      <c r="AD61" s="34">
        <f t="shared" si="7"/>
        <v>2.6022114360608546</v>
      </c>
      <c r="AE61" s="34">
        <f t="shared" si="7"/>
        <v>3.7276321614638359</v>
      </c>
      <c r="AF61" s="34">
        <f t="shared" si="7"/>
        <v>4.8297418771523031</v>
      </c>
      <c r="AG61" s="34">
        <f t="shared" si="7"/>
        <v>5.908540583126257</v>
      </c>
      <c r="AH61" s="34">
        <f t="shared" si="7"/>
        <v>6.9640282793856967</v>
      </c>
      <c r="AI61" s="34">
        <f t="shared" si="7"/>
        <v>7.9962049659306231</v>
      </c>
      <c r="AJ61" s="34">
        <f t="shared" si="7"/>
        <v>9.0050706427610354</v>
      </c>
      <c r="AK61" s="34">
        <f t="shared" si="7"/>
        <v>10.013936319591448</v>
      </c>
      <c r="AL61" s="34">
        <f t="shared" si="7"/>
        <v>11.02280199642186</v>
      </c>
      <c r="AM61" s="34">
        <f t="shared" si="7"/>
        <v>12.031667673252272</v>
      </c>
      <c r="AN61" s="34">
        <f t="shared" si="7"/>
        <v>13.040533350082685</v>
      </c>
      <c r="AO61" s="34">
        <f t="shared" si="7"/>
        <v>14.049399026913097</v>
      </c>
      <c r="AP61" s="34">
        <f t="shared" si="7"/>
        <v>15.058264703743509</v>
      </c>
      <c r="AQ61" s="34">
        <f t="shared" si="7"/>
        <v>16.067130380573921</v>
      </c>
      <c r="AR61" s="34">
        <f t="shared" si="7"/>
        <v>17.075996057404332</v>
      </c>
      <c r="AS61" s="34">
        <f t="shared" si="7"/>
        <v>18.084861734234742</v>
      </c>
      <c r="AT61" s="34">
        <f t="shared" si="7"/>
        <v>19.093727411065153</v>
      </c>
      <c r="AU61" s="34">
        <f t="shared" si="7"/>
        <v>20.102593087895563</v>
      </c>
      <c r="AV61" s="34">
        <f t="shared" si="7"/>
        <v>21.111458764725974</v>
      </c>
      <c r="AW61" s="34">
        <f t="shared" si="7"/>
        <v>22.120324441556384</v>
      </c>
      <c r="AX61" s="34">
        <f t="shared" si="7"/>
        <v>23.129190118386795</v>
      </c>
      <c r="AY61" s="34">
        <f t="shared" si="7"/>
        <v>23.089060358064089</v>
      </c>
      <c r="AZ61" s="34">
        <f t="shared" si="7"/>
        <v>22.99976437551916</v>
      </c>
      <c r="BA61" s="34">
        <f t="shared" si="7"/>
        <v>22.851081239620594</v>
      </c>
      <c r="BB61" s="34">
        <f t="shared" si="7"/>
        <v>22.657133852446186</v>
      </c>
      <c r="BC61" s="34">
        <f t="shared" si="7"/>
        <v>22.407607376962829</v>
      </c>
      <c r="BD61" s="34">
        <f t="shared" si="7"/>
        <v>22.104687101266499</v>
      </c>
    </row>
    <row r="62" spans="1:56" ht="16.5" hidden="1" customHeight="1" outlineLevel="1" x14ac:dyDescent="0.3">
      <c r="A62" s="115"/>
      <c r="B62" s="9" t="s">
        <v>34</v>
      </c>
      <c r="C62" s="9" t="s">
        <v>68</v>
      </c>
      <c r="D62" s="9" t="s">
        <v>40</v>
      </c>
      <c r="E62" s="34">
        <f t="shared" ref="E62:BD62" si="8">E28-E60+E61</f>
        <v>-2.2124800000000002</v>
      </c>
      <c r="F62" s="34">
        <f t="shared" si="8"/>
        <v>-4.8357356786913908</v>
      </c>
      <c r="G62" s="34">
        <f t="shared" si="8"/>
        <v>-6.7640736105285022</v>
      </c>
      <c r="H62" s="34">
        <f t="shared" si="8"/>
        <v>-9.111314957579447</v>
      </c>
      <c r="I62" s="34">
        <f t="shared" si="8"/>
        <v>-11.304639252002513</v>
      </c>
      <c r="J62" s="34">
        <f t="shared" si="8"/>
        <v>-13.344925945052909</v>
      </c>
      <c r="K62" s="34">
        <f t="shared" si="8"/>
        <v>-15.233210602871797</v>
      </c>
      <c r="L62" s="34">
        <f t="shared" si="8"/>
        <v>-16.966446490105419</v>
      </c>
      <c r="M62" s="34">
        <f t="shared" si="8"/>
        <v>-15.998996023144521</v>
      </c>
      <c r="N62" s="34">
        <f t="shared" si="8"/>
        <v>-14.992929278492621</v>
      </c>
      <c r="O62" s="34">
        <f t="shared" si="8"/>
        <v>-13.947789914259229</v>
      </c>
      <c r="P62" s="34">
        <f t="shared" si="8"/>
        <v>-12.863479580500941</v>
      </c>
      <c r="Q62" s="34">
        <f t="shared" si="8"/>
        <v>-11.742341135751373</v>
      </c>
      <c r="R62" s="34">
        <f t="shared" si="8"/>
        <v>-10.589754698476217</v>
      </c>
      <c r="S62" s="34">
        <f t="shared" si="8"/>
        <v>-9.4113674541338526</v>
      </c>
      <c r="T62" s="34">
        <f t="shared" si="8"/>
        <v>-8.211562930439154</v>
      </c>
      <c r="U62" s="34">
        <f t="shared" si="8"/>
        <v>-6.9942712312201776</v>
      </c>
      <c r="V62" s="34">
        <f t="shared" si="8"/>
        <v>-5.7690574076392993</v>
      </c>
      <c r="W62" s="34">
        <f t="shared" si="8"/>
        <v>-4.5425754490917072</v>
      </c>
      <c r="X62" s="34">
        <f t="shared" si="8"/>
        <v>-3.3210787678972329</v>
      </c>
      <c r="Y62" s="34">
        <f t="shared" si="8"/>
        <v>-2.1068040854350887</v>
      </c>
      <c r="Z62" s="34">
        <f t="shared" si="8"/>
        <v>-0.90354807996729303</v>
      </c>
      <c r="AA62" s="34">
        <f t="shared" si="8"/>
        <v>0.28441324997435147</v>
      </c>
      <c r="AB62" s="34">
        <f t="shared" si="8"/>
        <v>1.4537174275354774</v>
      </c>
      <c r="AC62" s="34">
        <f t="shared" si="8"/>
        <v>2.6022114360608546</v>
      </c>
      <c r="AD62" s="34">
        <f t="shared" si="8"/>
        <v>3.7276321614638359</v>
      </c>
      <c r="AE62" s="34">
        <f t="shared" si="8"/>
        <v>4.8297418771523031</v>
      </c>
      <c r="AF62" s="34">
        <f t="shared" si="8"/>
        <v>5.908540583126257</v>
      </c>
      <c r="AG62" s="34">
        <f t="shared" si="8"/>
        <v>6.9640282793856967</v>
      </c>
      <c r="AH62" s="34">
        <f t="shared" si="8"/>
        <v>7.9962049659306231</v>
      </c>
      <c r="AI62" s="34">
        <f t="shared" si="8"/>
        <v>9.0050706427610354</v>
      </c>
      <c r="AJ62" s="34">
        <f t="shared" si="8"/>
        <v>10.013936319591448</v>
      </c>
      <c r="AK62" s="34">
        <f t="shared" si="8"/>
        <v>11.02280199642186</v>
      </c>
      <c r="AL62" s="34">
        <f t="shared" si="8"/>
        <v>12.031667673252272</v>
      </c>
      <c r="AM62" s="34">
        <f t="shared" si="8"/>
        <v>13.040533350082685</v>
      </c>
      <c r="AN62" s="34">
        <f t="shared" si="8"/>
        <v>14.049399026913097</v>
      </c>
      <c r="AO62" s="34">
        <f t="shared" si="8"/>
        <v>15.058264703743509</v>
      </c>
      <c r="AP62" s="34">
        <f t="shared" si="8"/>
        <v>16.067130380573921</v>
      </c>
      <c r="AQ62" s="34">
        <f t="shared" si="8"/>
        <v>17.075996057404332</v>
      </c>
      <c r="AR62" s="34">
        <f t="shared" si="8"/>
        <v>18.084861734234742</v>
      </c>
      <c r="AS62" s="34">
        <f t="shared" si="8"/>
        <v>19.093727411065153</v>
      </c>
      <c r="AT62" s="34">
        <f t="shared" si="8"/>
        <v>20.102593087895563</v>
      </c>
      <c r="AU62" s="34">
        <f t="shared" si="8"/>
        <v>21.111458764725974</v>
      </c>
      <c r="AV62" s="34">
        <f t="shared" si="8"/>
        <v>22.120324441556384</v>
      </c>
      <c r="AW62" s="34">
        <f t="shared" si="8"/>
        <v>23.129190118386795</v>
      </c>
      <c r="AX62" s="34">
        <f t="shared" si="8"/>
        <v>23.089060358064089</v>
      </c>
      <c r="AY62" s="34">
        <f t="shared" si="8"/>
        <v>22.99976437551916</v>
      </c>
      <c r="AZ62" s="34">
        <f t="shared" si="8"/>
        <v>22.851081239620594</v>
      </c>
      <c r="BA62" s="34">
        <f t="shared" si="8"/>
        <v>22.657133852446186</v>
      </c>
      <c r="BB62" s="34">
        <f t="shared" si="8"/>
        <v>22.407607376962829</v>
      </c>
      <c r="BC62" s="34">
        <f t="shared" si="8"/>
        <v>22.104687101266499</v>
      </c>
      <c r="BD62" s="34">
        <f t="shared" si="8"/>
        <v>21.750587332049637</v>
      </c>
    </row>
    <row r="63" spans="1:56" ht="16.5" collapsed="1" x14ac:dyDescent="0.3">
      <c r="A63" s="115"/>
      <c r="B63" s="9" t="s">
        <v>8</v>
      </c>
      <c r="C63" s="11" t="s">
        <v>67</v>
      </c>
      <c r="D63" s="9" t="s">
        <v>40</v>
      </c>
      <c r="E63" s="34">
        <f>AVERAGE(E61:E62)*'Fixed data'!$C$3</f>
        <v>-5.3431392000000008E-2</v>
      </c>
      <c r="F63" s="34">
        <f>AVERAGE(F61:F62)*'Fixed data'!$C$3</f>
        <v>-0.17021440864039711</v>
      </c>
      <c r="G63" s="34">
        <f>AVERAGE(G61:G62)*'Fixed data'!$C$3</f>
        <v>-0.28013539433466045</v>
      </c>
      <c r="H63" s="34">
        <f>AVERAGE(H61:H62)*'Fixed data'!$C$3</f>
        <v>-0.38339063391980699</v>
      </c>
      <c r="I63" s="34">
        <f>AVERAGE(I61:I62)*'Fixed data'!$C$3</f>
        <v>-0.49304529416140441</v>
      </c>
      <c r="J63" s="34">
        <f>AVERAGE(J61:J62)*'Fixed data'!$C$3</f>
        <v>-0.59528699950888853</v>
      </c>
      <c r="K63" s="34">
        <f>AVERAGE(K61:K62)*'Fixed data'!$C$3</f>
        <v>-0.69016199763238173</v>
      </c>
      <c r="L63" s="34">
        <f>AVERAGE(L61:L62)*'Fixed data'!$C$3</f>
        <v>-0.77762171879539987</v>
      </c>
      <c r="M63" s="34">
        <f>AVERAGE(M61:M62)*'Fixed data'!$C$3</f>
        <v>-0.79611543669498608</v>
      </c>
      <c r="N63" s="34">
        <f>AVERAGE(N61:N62)*'Fixed data'!$C$3</f>
        <v>-0.74845499603453702</v>
      </c>
      <c r="O63" s="34">
        <f>AVERAGE(O61:O62)*'Fixed data'!$C$3</f>
        <v>-0.69891836850495725</v>
      </c>
      <c r="P63" s="34">
        <f>AVERAGE(P61:P62)*'Fixed data'!$C$3</f>
        <v>-0.64749215829845808</v>
      </c>
      <c r="Q63" s="34">
        <f>AVERAGE(Q61:Q62)*'Fixed data'!$C$3</f>
        <v>-0.59423057029749338</v>
      </c>
      <c r="R63" s="34">
        <f>AVERAGE(R61:R62)*'Fixed data'!$C$3</f>
        <v>-0.53932011439659622</v>
      </c>
      <c r="S63" s="34">
        <f>AVERAGE(S61:S62)*'Fixed data'!$C$3</f>
        <v>-0.48302709998553317</v>
      </c>
      <c r="T63" s="34">
        <f>AVERAGE(T61:T62)*'Fixed data'!$C$3</f>
        <v>-0.42559376878743815</v>
      </c>
      <c r="U63" s="34">
        <f>AVERAGE(U61:U62)*'Fixed data'!$C$3</f>
        <v>-0.3672208950040729</v>
      </c>
      <c r="V63" s="34">
        <f>AVERAGE(V61:V62)*'Fixed data'!$C$3</f>
        <v>-0.30823438662845637</v>
      </c>
      <c r="W63" s="34">
        <f>AVERAGE(W61:W62)*'Fixed data'!$C$3</f>
        <v>-0.24902593349005381</v>
      </c>
      <c r="X63" s="34">
        <f>AVERAGE(X61:X62)*'Fixed data'!$C$3</f>
        <v>-0.18990724934028291</v>
      </c>
      <c r="Y63" s="34">
        <f>AVERAGE(Y61:Y62)*'Fixed data'!$C$3</f>
        <v>-0.13108337090797556</v>
      </c>
      <c r="Z63" s="34">
        <f>AVERAGE(Z61:Z62)*'Fixed data'!$C$3</f>
        <v>-7.2700004794467518E-2</v>
      </c>
      <c r="AA63" s="34">
        <f>AVERAGE(AA61:AA62)*'Fixed data'!$C$3</f>
        <v>-1.4952106144329539E-2</v>
      </c>
      <c r="AB63" s="34">
        <f>AVERAGE(AB61:AB62)*'Fixed data'!$C$3</f>
        <v>4.1975855861862373E-2</v>
      </c>
      <c r="AC63" s="34">
        <f>AVERAGE(AC61:AC62)*'Fixed data'!$C$3</f>
        <v>9.7950682055851418E-2</v>
      </c>
      <c r="AD63" s="34">
        <f>AVERAGE(AD61:AD62)*'Fixed data'!$C$3</f>
        <v>0.15286572288022129</v>
      </c>
      <c r="AE63" s="34">
        <f>AVERAGE(AE61:AE62)*'Fixed data'!$C$3</f>
        <v>0.20666058303257978</v>
      </c>
      <c r="AF63" s="34">
        <f>AVERAGE(AF61:AF62)*'Fixed data'!$C$3</f>
        <v>0.25932952141572724</v>
      </c>
      <c r="AG63" s="34">
        <f>AVERAGE(AG61:AG62)*'Fixed data'!$C$3</f>
        <v>0.31087253802966369</v>
      </c>
      <c r="AH63" s="34">
        <f>AVERAGE(AH61:AH62)*'Fixed data'!$C$3</f>
        <v>0.36128963287438914</v>
      </c>
      <c r="AI63" s="34">
        <f>AVERAGE(AI61:AI62)*'Fixed data'!$C$3</f>
        <v>0.41058080594990354</v>
      </c>
      <c r="AJ63" s="34">
        <f>AVERAGE(AJ61:AJ62)*'Fixed data'!$C$3</f>
        <v>0.45930901814081254</v>
      </c>
      <c r="AK63" s="34">
        <f>AVERAGE(AK61:AK62)*'Fixed data'!$C$3</f>
        <v>0.50803723033172132</v>
      </c>
      <c r="AL63" s="34">
        <f>AVERAGE(AL61:AL62)*'Fixed data'!$C$3</f>
        <v>0.55676544252263038</v>
      </c>
      <c r="AM63" s="34">
        <f>AVERAGE(AM61:AM62)*'Fixed data'!$C$3</f>
        <v>0.60549365471353922</v>
      </c>
      <c r="AN63" s="34">
        <f>AVERAGE(AN61:AN62)*'Fixed data'!$C$3</f>
        <v>0.65422186690444817</v>
      </c>
      <c r="AO63" s="34">
        <f>AVERAGE(AO61:AO62)*'Fixed data'!$C$3</f>
        <v>0.70295007909535701</v>
      </c>
      <c r="AP63" s="34">
        <f>AVERAGE(AP61:AP62)*'Fixed data'!$C$3</f>
        <v>0.75167829128626606</v>
      </c>
      <c r="AQ63" s="34">
        <f>AVERAGE(AQ61:AQ62)*'Fixed data'!$C$3</f>
        <v>0.8004065034771749</v>
      </c>
      <c r="AR63" s="34">
        <f>AVERAGE(AR61:AR62)*'Fixed data'!$C$3</f>
        <v>0.84913471566808374</v>
      </c>
      <c r="AS63" s="34">
        <f>AVERAGE(AS61:AS62)*'Fixed data'!$C$3</f>
        <v>0.89786292785899258</v>
      </c>
      <c r="AT63" s="34">
        <f>AVERAGE(AT61:AT62)*'Fixed data'!$C$3</f>
        <v>0.9465911400499013</v>
      </c>
      <c r="AU63" s="34">
        <f>AVERAGE(AU61:AU62)*'Fixed data'!$C$3</f>
        <v>0.99531935224081014</v>
      </c>
      <c r="AV63" s="34">
        <f>AVERAGE(AV61:AV62)*'Fixed data'!$C$3</f>
        <v>1.0440475644317191</v>
      </c>
      <c r="AW63" s="34">
        <f>AVERAGE(AW61:AW62)*'Fixed data'!$C$3</f>
        <v>1.0927757766226278</v>
      </c>
      <c r="AX63" s="34">
        <f>AVERAGE(AX61:AX62)*'Fixed data'!$C$3</f>
        <v>1.1161707490062889</v>
      </c>
      <c r="AY63" s="34">
        <f>AVERAGE(AY61:AY62)*'Fixed data'!$C$3</f>
        <v>1.1130451173160356</v>
      </c>
      <c r="AZ63" s="34">
        <f>AVERAGE(AZ61:AZ62)*'Fixed data'!$C$3</f>
        <v>1.1072979216056251</v>
      </c>
      <c r="BA63" s="34">
        <f>AVERAGE(BA61:BA62)*'Fixed data'!$C$3</f>
        <v>1.0990233944734127</v>
      </c>
      <c r="BB63" s="34">
        <f>AVERAGE(BB61:BB62)*'Fixed data'!$C$3</f>
        <v>1.0883135006902278</v>
      </c>
      <c r="BC63" s="34">
        <f>AVERAGE(BC61:BC62)*'Fixed data'!$C$3</f>
        <v>1.0749719116492384</v>
      </c>
      <c r="BD63" s="34">
        <f>AVERAGE(BD61:BD62)*'Fixed data'!$C$3</f>
        <v>1.0591048775645848</v>
      </c>
    </row>
    <row r="64" spans="1:56" ht="15.75" thickBot="1" x14ac:dyDescent="0.35">
      <c r="A64" s="114"/>
      <c r="B64" s="12" t="s">
        <v>94</v>
      </c>
      <c r="C64" s="12" t="s">
        <v>45</v>
      </c>
      <c r="D64" s="12" t="s">
        <v>40</v>
      </c>
      <c r="E64" s="53">
        <f t="shared" ref="E64:BD64" si="9">E29+E60+E63</f>
        <v>-0.60655139199999986</v>
      </c>
      <c r="F64" s="53">
        <f t="shared" si="9"/>
        <v>-0.88748610609102241</v>
      </c>
      <c r="G64" s="53">
        <f t="shared" si="9"/>
        <v>-0.8979115967637612</v>
      </c>
      <c r="H64" s="53">
        <f t="shared" si="9"/>
        <v>-1.16247300424717</v>
      </c>
      <c r="I64" s="53">
        <f t="shared" si="9"/>
        <v>-1.3031222617179825</v>
      </c>
      <c r="J64" s="53">
        <f t="shared" si="9"/>
        <v>-1.4338468169885135</v>
      </c>
      <c r="K64" s="53">
        <f t="shared" si="9"/>
        <v>-1.5546956732047974</v>
      </c>
      <c r="L64" s="53">
        <f t="shared" si="9"/>
        <v>-1.6645669424635274</v>
      </c>
      <c r="M64" s="53">
        <f t="shared" si="9"/>
        <v>-1.0661153187234116</v>
      </c>
      <c r="N64" s="53">
        <f t="shared" si="9"/>
        <v>-0.99330190675282393</v>
      </c>
      <c r="O64" s="53">
        <f t="shared" si="9"/>
        <v>-0.91708112801823505</v>
      </c>
      <c r="P64" s="53">
        <f t="shared" si="9"/>
        <v>-0.83748491754784316</v>
      </c>
      <c r="Q64" s="53">
        <f t="shared" si="9"/>
        <v>-0.75514257792108219</v>
      </c>
      <c r="R64" s="53">
        <f t="shared" si="9"/>
        <v>-0.67103175861932218</v>
      </c>
      <c r="S64" s="53">
        <f t="shared" si="9"/>
        <v>-0.58560243592918071</v>
      </c>
      <c r="T64" s="53">
        <f t="shared" si="9"/>
        <v>-0.49890785359525297</v>
      </c>
      <c r="U64" s="53">
        <f t="shared" si="9"/>
        <v>-0.41113006506666527</v>
      </c>
      <c r="V64" s="53">
        <f t="shared" si="9"/>
        <v>-0.32408785828598691</v>
      </c>
      <c r="W64" s="53">
        <f t="shared" si="9"/>
        <v>-0.23768769691872046</v>
      </c>
      <c r="X64" s="53">
        <f t="shared" si="9"/>
        <v>-0.15230821666014155</v>
      </c>
      <c r="Y64" s="53">
        <f t="shared" si="9"/>
        <v>-6.7309933158147622E-2</v>
      </c>
      <c r="Z64" s="53">
        <f t="shared" si="9"/>
        <v>1.6719833044817209E-2</v>
      </c>
      <c r="AA64" s="53">
        <f t="shared" si="9"/>
        <v>9.9370192664685608E-2</v>
      </c>
      <c r="AB64" s="53">
        <f t="shared" si="9"/>
        <v>0.18057350277020714</v>
      </c>
      <c r="AC64" s="53">
        <f t="shared" si="9"/>
        <v>0.26041027169346942</v>
      </c>
      <c r="AD64" s="53">
        <f t="shared" si="9"/>
        <v>0.33868929391864011</v>
      </c>
      <c r="AE64" s="53">
        <f t="shared" si="9"/>
        <v>0.4157951637855124</v>
      </c>
      <c r="AF64" s="53">
        <f t="shared" si="9"/>
        <v>0.49177511188317363</v>
      </c>
      <c r="AG64" s="53">
        <f t="shared" si="9"/>
        <v>0.56662913821162386</v>
      </c>
      <c r="AH64" s="53">
        <f t="shared" si="9"/>
        <v>0.64035724277086303</v>
      </c>
      <c r="AI64" s="53">
        <f t="shared" si="9"/>
        <v>0.71295942556089131</v>
      </c>
      <c r="AJ64" s="53">
        <f t="shared" si="9"/>
        <v>0.76168763775180026</v>
      </c>
      <c r="AK64" s="53">
        <f t="shared" si="9"/>
        <v>0.81041584994270899</v>
      </c>
      <c r="AL64" s="53">
        <f t="shared" si="9"/>
        <v>0.85914406213361816</v>
      </c>
      <c r="AM64" s="53">
        <f t="shared" si="9"/>
        <v>0.90787227432452688</v>
      </c>
      <c r="AN64" s="53">
        <f t="shared" si="9"/>
        <v>0.95660048651543583</v>
      </c>
      <c r="AO64" s="53">
        <f t="shared" si="9"/>
        <v>1.0053286987063448</v>
      </c>
      <c r="AP64" s="53">
        <f t="shared" si="9"/>
        <v>1.0540569108972537</v>
      </c>
      <c r="AQ64" s="53">
        <f t="shared" si="9"/>
        <v>1.1027851230881627</v>
      </c>
      <c r="AR64" s="53">
        <f t="shared" si="9"/>
        <v>1.1515133352790714</v>
      </c>
      <c r="AS64" s="53">
        <f t="shared" si="9"/>
        <v>1.2002415474699804</v>
      </c>
      <c r="AT64" s="53">
        <f t="shared" si="9"/>
        <v>1.2489697596608891</v>
      </c>
      <c r="AU64" s="53">
        <f t="shared" si="9"/>
        <v>1.2976979718517978</v>
      </c>
      <c r="AV64" s="53">
        <f t="shared" si="9"/>
        <v>1.3464261840427068</v>
      </c>
      <c r="AW64" s="53">
        <f t="shared" si="9"/>
        <v>1.3951543962336155</v>
      </c>
      <c r="AX64" s="53">
        <f t="shared" si="9"/>
        <v>1.1563005093289966</v>
      </c>
      <c r="AY64" s="53">
        <f t="shared" si="9"/>
        <v>1.2023410998609656</v>
      </c>
      <c r="AZ64" s="53">
        <f t="shared" si="9"/>
        <v>1.255981057504191</v>
      </c>
      <c r="BA64" s="53">
        <f t="shared" si="9"/>
        <v>1.2929707816478222</v>
      </c>
      <c r="BB64" s="53">
        <f t="shared" si="9"/>
        <v>1.3378399761735851</v>
      </c>
      <c r="BC64" s="53">
        <f t="shared" si="9"/>
        <v>1.3778921873455672</v>
      </c>
      <c r="BD64" s="53">
        <f t="shared" si="9"/>
        <v>1.4132046467814472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0.88926069060673041</v>
      </c>
      <c r="G67" s="81">
        <f>'Fixed data'!$G$7*G$88/1000000</f>
        <v>1.7902403130903783</v>
      </c>
      <c r="H67" s="81">
        <f>'Fixed data'!$G$7*H$88/1000000</f>
        <v>2.8141221622757029</v>
      </c>
      <c r="I67" s="81">
        <f>'Fixed data'!$G$7*I$88/1000000</f>
        <v>3.9242073560330413</v>
      </c>
      <c r="J67" s="81">
        <f>'Fixed data'!$G$7*J$88/1000000</f>
        <v>5.2386451769321249</v>
      </c>
      <c r="K67" s="81">
        <f>'Fixed data'!$G$7*K$88/1000000</f>
        <v>6.3213229793781966</v>
      </c>
      <c r="L67" s="81">
        <f>'Fixed data'!$G$7*L$88/1000000</f>
        <v>7.2777708127562164</v>
      </c>
      <c r="M67" s="81">
        <f>'Fixed data'!$G$7*M$88/1000000</f>
        <v>8.5277427585336518</v>
      </c>
      <c r="N67" s="81">
        <f>'Fixed data'!$G$7*N$88/1000000</f>
        <v>9.3429202754159082</v>
      </c>
      <c r="O67" s="81">
        <f>'Fixed data'!$G$7*O$88/1000000</f>
        <v>10.19001054925138</v>
      </c>
      <c r="P67" s="81">
        <f>'Fixed data'!$G$7*P$88/1000000</f>
        <v>11.061130783606382</v>
      </c>
      <c r="Q67" s="81">
        <f>'Fixed data'!$G$7*Q$88/1000000</f>
        <v>11.928568678242261</v>
      </c>
      <c r="R67" s="81">
        <f>'Fixed data'!$G$7*R$88/1000000</f>
        <v>12.743556367697842</v>
      </c>
      <c r="S67" s="81">
        <f>'Fixed data'!$G$7*S$88/1000000</f>
        <v>13.497659202356145</v>
      </c>
      <c r="T67" s="81">
        <f>'Fixed data'!$G$7*T$88/1000000</f>
        <v>14.174274514455313</v>
      </c>
      <c r="U67" s="81">
        <f>'Fixed data'!$G$7*U$88/1000000</f>
        <v>14.758624517390926</v>
      </c>
      <c r="V67" s="81">
        <f>'Fixed data'!$G$7*V$88/1000000</f>
        <v>15.193438954188656</v>
      </c>
      <c r="W67" s="81">
        <f>'Fixed data'!$G$7*W$88/1000000</f>
        <v>15.509633712010091</v>
      </c>
      <c r="X67" s="81">
        <f>'Fixed data'!$G$7*X$88/1000000</f>
        <v>15.723296595882561</v>
      </c>
      <c r="Y67" s="81">
        <f>'Fixed data'!$G$7*Y$88/1000000</f>
        <v>15.917642256558715</v>
      </c>
      <c r="Z67" s="81">
        <f>'Fixed data'!$G$7*Z$88/1000000</f>
        <v>16.073214208021387</v>
      </c>
      <c r="AA67" s="81">
        <f>'Fixed data'!$G$7*AA$88/1000000</f>
        <v>16.170150493034086</v>
      </c>
      <c r="AB67" s="81">
        <f>'Fixed data'!$G$7*AB$88/1000000</f>
        <v>16.220818249406371</v>
      </c>
      <c r="AC67" s="81">
        <f>'Fixed data'!$G$7*AC$88/1000000</f>
        <v>16.245956044490335</v>
      </c>
      <c r="AD67" s="81">
        <f>'Fixed data'!$G$7*AD$88/1000000</f>
        <v>16.248054669071777</v>
      </c>
      <c r="AE67" s="81">
        <f>'Fixed data'!$G$7*AE$88/1000000</f>
        <v>16.248054669071777</v>
      </c>
      <c r="AF67" s="81">
        <f>'Fixed data'!$G$7*AF$88/1000000</f>
        <v>16.248054669071777</v>
      </c>
      <c r="AG67" s="81">
        <f>'Fixed data'!$G$7*AG$88/1000000</f>
        <v>16.248054669071777</v>
      </c>
      <c r="AH67" s="81">
        <f>'Fixed data'!$G$7*AH$88/1000000</f>
        <v>16.248054669071777</v>
      </c>
      <c r="AI67" s="81">
        <f>'Fixed data'!$G$7*AI$88/1000000</f>
        <v>16.248054669071777</v>
      </c>
      <c r="AJ67" s="81">
        <f>'Fixed data'!$G$7*AJ$88/1000000</f>
        <v>16.248054669071777</v>
      </c>
      <c r="AK67" s="81">
        <f>'Fixed data'!$G$7*AK$88/1000000</f>
        <v>16.248054669071777</v>
      </c>
      <c r="AL67" s="81">
        <f>'Fixed data'!$G$7*AL$88/1000000</f>
        <v>16.248054669071777</v>
      </c>
      <c r="AM67" s="81">
        <f>'Fixed data'!$G$7*AM$88/1000000</f>
        <v>16.248054669071777</v>
      </c>
      <c r="AN67" s="81">
        <f>'Fixed data'!$G$7*AN$88/1000000</f>
        <v>16.248054669071777</v>
      </c>
      <c r="AO67" s="81">
        <f>'Fixed data'!$G$7*AO$88/1000000</f>
        <v>16.248054669071777</v>
      </c>
      <c r="AP67" s="81">
        <f>'Fixed data'!$G$7*AP$88/1000000</f>
        <v>16.248054669071777</v>
      </c>
      <c r="AQ67" s="81">
        <f>'Fixed data'!$G$7*AQ$88/1000000</f>
        <v>16.248054669071777</v>
      </c>
      <c r="AR67" s="81">
        <f>'Fixed data'!$G$7*AR$88/1000000</f>
        <v>16.248054669071777</v>
      </c>
      <c r="AS67" s="81">
        <f>'Fixed data'!$G$7*AS$88/1000000</f>
        <v>16.248054669071777</v>
      </c>
      <c r="AT67" s="81">
        <f>'Fixed data'!$G$7*AT$88/1000000</f>
        <v>16.248054669071777</v>
      </c>
      <c r="AU67" s="81">
        <f>'Fixed data'!$G$7*AU$88/1000000</f>
        <v>16.248054669071777</v>
      </c>
      <c r="AV67" s="81">
        <f>'Fixed data'!$G$7*AV$88/1000000</f>
        <v>16.248054669071777</v>
      </c>
      <c r="AW67" s="81">
        <f>'Fixed data'!$G$7*AW$88/1000000</f>
        <v>16.248054669071777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0.18997348078949847</v>
      </c>
      <c r="G68" s="81">
        <f>'Fixed data'!$G$8*G89/1000000</f>
        <v>0.38245023132278216</v>
      </c>
      <c r="H68" s="81">
        <f>'Fixed data'!$G$8*H89/1000000</f>
        <v>0.60118271653660982</v>
      </c>
      <c r="I68" s="81">
        <f>'Fixed data'!$G$8*I89/1000000</f>
        <v>0.83833093469662401</v>
      </c>
      <c r="J68" s="81">
        <f>'Fixed data'!$G$8*J89/1000000</f>
        <v>1.1191352219565611</v>
      </c>
      <c r="K68" s="81">
        <f>'Fixed data'!$G$8*K89/1000000</f>
        <v>1.350428314044942</v>
      </c>
      <c r="L68" s="81">
        <f>'Fixed data'!$G$8*L89/1000000</f>
        <v>1.554754926973501</v>
      </c>
      <c r="M68" s="81">
        <f>'Fixed data'!$G$8*M89/1000000</f>
        <v>1.8217871983206169</v>
      </c>
      <c r="N68" s="81">
        <f>'Fixed data'!$G$8*N89/1000000</f>
        <v>1.9959340841275479</v>
      </c>
      <c r="O68" s="81">
        <f>'Fixed data'!$G$8*O89/1000000</f>
        <v>2.1768985048721428</v>
      </c>
      <c r="P68" s="81">
        <f>'Fixed data'!$G$8*P89/1000000</f>
        <v>2.3629964578796794</v>
      </c>
      <c r="Q68" s="81">
        <f>'Fixed data'!$G$8*Q89/1000000</f>
        <v>2.5483077622286912</v>
      </c>
      <c r="R68" s="81">
        <f>'Fixed data'!$G$8*R89/1000000</f>
        <v>2.7224140962379009</v>
      </c>
      <c r="S68" s="81">
        <f>'Fixed data'!$G$8*S89/1000000</f>
        <v>2.8835135768953335</v>
      </c>
      <c r="T68" s="81">
        <f>'Fixed data'!$G$8*T89/1000000</f>
        <v>3.028059349502203</v>
      </c>
      <c r="U68" s="81">
        <f>'Fixed data'!$G$8*U89/1000000</f>
        <v>3.1528944316143832</v>
      </c>
      <c r="V68" s="81">
        <f>'Fixed data'!$G$8*V89/1000000</f>
        <v>3.2457841381701562</v>
      </c>
      <c r="W68" s="81">
        <f>'Fixed data'!$G$8*W89/1000000</f>
        <v>3.3133330379271086</v>
      </c>
      <c r="X68" s="81">
        <f>'Fixed data'!$G$8*X89/1000000</f>
        <v>3.3589779890868097</v>
      </c>
      <c r="Y68" s="81">
        <f>'Fixed data'!$G$8*Y89/1000000</f>
        <v>3.4004961833107794</v>
      </c>
      <c r="Z68" s="81">
        <f>'Fixed data'!$G$8*Z89/1000000</f>
        <v>3.4337311166509834</v>
      </c>
      <c r="AA68" s="81">
        <f>'Fixed data'!$G$8*AA89/1000000</f>
        <v>3.4544396617836073</v>
      </c>
      <c r="AB68" s="81">
        <f>'Fixed data'!$G$8*AB89/1000000</f>
        <v>3.4652638368469066</v>
      </c>
      <c r="AC68" s="81">
        <f>'Fixed data'!$G$8*AC89/1000000</f>
        <v>3.4706340344944935</v>
      </c>
      <c r="AD68" s="81">
        <f>'Fixed data'!$G$8*AD89/1000000</f>
        <v>3.4710823641643604</v>
      </c>
      <c r="AE68" s="81">
        <f>'Fixed data'!$G$8*AE89/1000000</f>
        <v>3.4710823641643604</v>
      </c>
      <c r="AF68" s="81">
        <f>'Fixed data'!$G$8*AF89/1000000</f>
        <v>3.4710823641643604</v>
      </c>
      <c r="AG68" s="81">
        <f>'Fixed data'!$G$8*AG89/1000000</f>
        <v>3.4710823641643604</v>
      </c>
      <c r="AH68" s="81">
        <f>'Fixed data'!$G$8*AH89/1000000</f>
        <v>3.4710823641643604</v>
      </c>
      <c r="AI68" s="81">
        <f>'Fixed data'!$G$8*AI89/1000000</f>
        <v>3.4710823641643604</v>
      </c>
      <c r="AJ68" s="81">
        <f>'Fixed data'!$G$8*AJ89/1000000</f>
        <v>3.4710823641643604</v>
      </c>
      <c r="AK68" s="81">
        <f>'Fixed data'!$G$8*AK89/1000000</f>
        <v>3.4710823641643604</v>
      </c>
      <c r="AL68" s="81">
        <f>'Fixed data'!$G$8*AL89/1000000</f>
        <v>3.4710823641643604</v>
      </c>
      <c r="AM68" s="81">
        <f>'Fixed data'!$G$8*AM89/1000000</f>
        <v>3.4710823641643604</v>
      </c>
      <c r="AN68" s="81">
        <f>'Fixed data'!$G$8*AN89/1000000</f>
        <v>3.4710823641643604</v>
      </c>
      <c r="AO68" s="81">
        <f>'Fixed data'!$G$8*AO89/1000000</f>
        <v>3.4710823641643604</v>
      </c>
      <c r="AP68" s="81">
        <f>'Fixed data'!$G$8*AP89/1000000</f>
        <v>3.4710823641643604</v>
      </c>
      <c r="AQ68" s="81">
        <f>'Fixed data'!$G$8*AQ89/1000000</f>
        <v>3.4710823641643604</v>
      </c>
      <c r="AR68" s="81">
        <f>'Fixed data'!$G$8*AR89/1000000</f>
        <v>3.4710823641643604</v>
      </c>
      <c r="AS68" s="81">
        <f>'Fixed data'!$G$8*AS89/1000000</f>
        <v>3.4710823641643604</v>
      </c>
      <c r="AT68" s="81">
        <f>'Fixed data'!$G$8*AT89/1000000</f>
        <v>3.4710823641643604</v>
      </c>
      <c r="AU68" s="81">
        <f>'Fixed data'!$G$8*AU89/1000000</f>
        <v>3.4710823641643604</v>
      </c>
      <c r="AV68" s="81">
        <f>'Fixed data'!$G$8*AV89/1000000</f>
        <v>3.4710823641643604</v>
      </c>
      <c r="AW68" s="81">
        <f>'Fixed data'!$G$8*AW89/1000000</f>
        <v>3.4710823641643604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2.1127636870123918E-5</v>
      </c>
      <c r="G69" s="34">
        <f>G90*'Fixed data'!J$5/1000000</f>
        <v>4.0338006525062316E-5</v>
      </c>
      <c r="H69" s="34">
        <f>H90*'Fixed data'!K$5/1000000</f>
        <v>5.6730474156613462E-5</v>
      </c>
      <c r="I69" s="34">
        <f>I90*'Fixed data'!L$5/1000000</f>
        <v>8.5463360646962833E-5</v>
      </c>
      <c r="J69" s="34">
        <f>J90*'Fixed data'!M$5/1000000</f>
        <v>1.9940470825890278E-4</v>
      </c>
      <c r="K69" s="34">
        <f>K90*'Fixed data'!N$5/1000000</f>
        <v>3.2806922804535084E-4</v>
      </c>
      <c r="L69" s="34">
        <f>L90*'Fixed data'!O$5/1000000</f>
        <v>4.9705898010402733E-4</v>
      </c>
      <c r="M69" s="34">
        <f>M90*'Fixed data'!P$5/1000000</f>
        <v>7.0303360685520513E-4</v>
      </c>
      <c r="N69" s="34">
        <f>N90*'Fixed data'!Q$5/1000000</f>
        <v>9.0744211843387594E-4</v>
      </c>
      <c r="O69" s="34">
        <f>O90*'Fixed data'!R$5/1000000</f>
        <v>1.1380304705013516E-3</v>
      </c>
      <c r="P69" s="34">
        <f>P90*'Fixed data'!S$5/1000000</f>
        <v>1.395378011538855E-3</v>
      </c>
      <c r="Q69" s="34">
        <f>Q90*'Fixed data'!T$5/1000000</f>
        <v>1.6757584086220737E-3</v>
      </c>
      <c r="R69" s="34">
        <f>R90*'Fixed data'!U$5/1000000</f>
        <v>1.96606985621583E-3</v>
      </c>
      <c r="S69" s="34">
        <f>S90*'Fixed data'!V$5/1000000</f>
        <v>2.2632827122621474E-3</v>
      </c>
      <c r="T69" s="34">
        <f>T90*'Fixed data'!W$5/1000000</f>
        <v>2.5292641891941558E-3</v>
      </c>
      <c r="U69" s="34">
        <f>U90*'Fixed data'!X$5/1000000</f>
        <v>2.8522593802128545E-3</v>
      </c>
      <c r="V69" s="34">
        <f>V90*'Fixed data'!Y$5/1000000</f>
        <v>3.1633935868562255E-3</v>
      </c>
      <c r="W69" s="34">
        <f>W90*'Fixed data'!Z$5/1000000</f>
        <v>3.4541471007384725E-3</v>
      </c>
      <c r="X69" s="34">
        <f>X90*'Fixed data'!AA$5/1000000</f>
        <v>3.7232054866180369E-3</v>
      </c>
      <c r="Y69" s="34">
        <f>Y90*'Fixed data'!AB$5/1000000</f>
        <v>3.992597976074372E-3</v>
      </c>
      <c r="Z69" s="34">
        <f>Z90*'Fixed data'!AC$5/1000000</f>
        <v>4.2235336153124024E-3</v>
      </c>
      <c r="AA69" s="34">
        <f>AA90*'Fixed data'!AD$5/1000000</f>
        <v>4.4847934014425224E-3</v>
      </c>
      <c r="AB69" s="34">
        <f>AB90*'Fixed data'!AE$5/1000000</f>
        <v>4.7423717458513134E-3</v>
      </c>
      <c r="AC69" s="34">
        <f>AC90*'Fixed data'!AF$5/1000000</f>
        <v>4.9963289527584645E-3</v>
      </c>
      <c r="AD69" s="34">
        <f>AD90*'Fixed data'!AG$5/1000000</f>
        <v>5.2421434994450369E-3</v>
      </c>
      <c r="AE69" s="34">
        <f>AE90*'Fixed data'!AH$5/1000000</f>
        <v>5.4867768627524707E-3</v>
      </c>
      <c r="AF69" s="34">
        <f>AF90*'Fixed data'!AI$5/1000000</f>
        <v>5.7314102260599062E-3</v>
      </c>
      <c r="AG69" s="34">
        <f>AG90*'Fixed data'!AJ$5/1000000</f>
        <v>5.9760435893673408E-3</v>
      </c>
      <c r="AH69" s="34">
        <f>AH90*'Fixed data'!AK$5/1000000</f>
        <v>6.2206769526747755E-3</v>
      </c>
      <c r="AI69" s="34">
        <f>AI90*'Fixed data'!AL$5/1000000</f>
        <v>6.4303626926525779E-3</v>
      </c>
      <c r="AJ69" s="34">
        <f>AJ90*'Fixed data'!AM$5/1000000</f>
        <v>6.6749960559600125E-3</v>
      </c>
      <c r="AK69" s="34">
        <f>AK90*'Fixed data'!AN$5/1000000</f>
        <v>6.9196294192674472E-3</v>
      </c>
      <c r="AL69" s="34">
        <f>AL90*'Fixed data'!AO$5/1000000</f>
        <v>7.1642627825748836E-3</v>
      </c>
      <c r="AM69" s="34">
        <f>AM90*'Fixed data'!AP$5/1000000</f>
        <v>7.4088961458823174E-3</v>
      </c>
      <c r="AN69" s="34">
        <f>AN90*'Fixed data'!AQ$5/1000000</f>
        <v>7.6884771325193861E-3</v>
      </c>
      <c r="AO69" s="34">
        <f>AO90*'Fixed data'!AR$5/1000000</f>
        <v>7.9331104958268207E-3</v>
      </c>
      <c r="AP69" s="34">
        <f>AP90*'Fixed data'!AS$5/1000000</f>
        <v>8.1777438591342563E-3</v>
      </c>
      <c r="AQ69" s="34">
        <f>AQ90*'Fixed data'!AT$5/1000000</f>
        <v>8.4223772224416918E-3</v>
      </c>
      <c r="AR69" s="34">
        <f>AR90*'Fixed data'!AU$5/1000000</f>
        <v>8.6670105857491256E-3</v>
      </c>
      <c r="AS69" s="34">
        <f>AS90*'Fixed data'!AV$5/1000000</f>
        <v>8.9465915723861943E-3</v>
      </c>
      <c r="AT69" s="34">
        <f>AT90*'Fixed data'!AW$5/1000000</f>
        <v>9.1562773123639966E-3</v>
      </c>
      <c r="AU69" s="34">
        <f>AU90*'Fixed data'!AX$5/1000000</f>
        <v>9.4009106756714322E-3</v>
      </c>
      <c r="AV69" s="34">
        <f>AV90*'Fixed data'!AY$5/1000000</f>
        <v>9.6455440389788677E-3</v>
      </c>
      <c r="AW69" s="34">
        <f>AW90*'Fixed data'!AZ$5/1000000</f>
        <v>9.8552297789566666E-3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1.2526218046820769E-4</v>
      </c>
      <c r="G70" s="34">
        <f>G91*'Fixed data'!$G$9</f>
        <v>2.3754063345683324E-4</v>
      </c>
      <c r="H70" s="34">
        <f>H91*'Fixed data'!$G$9</f>
        <v>3.0568617953960855E-4</v>
      </c>
      <c r="I70" s="34">
        <f>I91*'Fixed data'!$G$9</f>
        <v>4.1345341139390878E-4</v>
      </c>
      <c r="J70" s="34">
        <f>J91*'Fixed data'!$G$9</f>
        <v>4.9594688110225315E-4</v>
      </c>
      <c r="K70" s="34">
        <f>K91*'Fixed data'!$G$9</f>
        <v>5.8707488506982129E-4</v>
      </c>
      <c r="L70" s="34">
        <f>L91*'Fixed data'!$G$9</f>
        <v>7.1664496631031476E-4</v>
      </c>
      <c r="M70" s="34">
        <f>M91*'Fixed data'!$G$9</f>
        <v>8.7353806119065355E-4</v>
      </c>
      <c r="N70" s="34">
        <f>N91*'Fixed data'!$G$9</f>
        <v>9.4948718932024638E-4</v>
      </c>
      <c r="O70" s="34">
        <f>O91*'Fixed data'!$G$9</f>
        <v>1.028543291243435E-3</v>
      </c>
      <c r="P70" s="34">
        <f>P91*'Fixed data'!$G$9</f>
        <v>1.1096392633573526E-3</v>
      </c>
      <c r="Q70" s="34">
        <f>Q91*'Fixed data'!$G$9</f>
        <v>1.1872477781925681E-3</v>
      </c>
      <c r="R70" s="34">
        <f>R91*'Fixed data'!$G$9</f>
        <v>1.2555576616987564E-3</v>
      </c>
      <c r="S70" s="34">
        <f>S91*'Fixed data'!$G$9</f>
        <v>1.3158924178759241E-3</v>
      </c>
      <c r="T70" s="34">
        <f>T91*'Fixed data'!$G$9</f>
        <v>1.3704729063536724E-3</v>
      </c>
      <c r="U70" s="34">
        <f>U91*'Fixed data'!$G$9</f>
        <v>1.4231972871854019E-3</v>
      </c>
      <c r="V70" s="34">
        <f>V91*'Fixed data'!$G$9</f>
        <v>1.4669155755788572E-3</v>
      </c>
      <c r="W70" s="34">
        <f>W91*'Fixed data'!$G$9</f>
        <v>1.5035164170651791E-3</v>
      </c>
      <c r="X70" s="34">
        <f>X91*'Fixed data'!$G$9</f>
        <v>1.5346593567660406E-3</v>
      </c>
      <c r="Y70" s="34">
        <f>Y91*'Fixed data'!$G$9</f>
        <v>1.5625337565249395E-3</v>
      </c>
      <c r="Z70" s="34">
        <f>Z91*'Fixed data'!$G$9</f>
        <v>1.5864718744425504E-3</v>
      </c>
      <c r="AA70" s="34">
        <f>AA91*'Fixed data'!$G$9</f>
        <v>1.6020360332510409E-3</v>
      </c>
      <c r="AB70" s="34">
        <f>AB91*'Fixed data'!$G$9</f>
        <v>1.611939763172014E-3</v>
      </c>
      <c r="AC70" s="34">
        <f>AC91*'Fixed data'!$G$9</f>
        <v>1.617319418195185E-3</v>
      </c>
      <c r="AD70" s="34">
        <f>AD91*'Fixed data'!$G$9</f>
        <v>1.6178318602485765E-3</v>
      </c>
      <c r="AE70" s="34">
        <f>AE91*'Fixed data'!$G$9</f>
        <v>1.6178318602485765E-3</v>
      </c>
      <c r="AF70" s="34">
        <f>AF91*'Fixed data'!$G$9</f>
        <v>1.6178318602485765E-3</v>
      </c>
      <c r="AG70" s="34">
        <f>AG91*'Fixed data'!$G$9</f>
        <v>1.6178318602485765E-3</v>
      </c>
      <c r="AH70" s="34">
        <f>AH91*'Fixed data'!$G$9</f>
        <v>1.6178318602485765E-3</v>
      </c>
      <c r="AI70" s="34">
        <f>AI91*'Fixed data'!$G$9</f>
        <v>1.6178318602485765E-3</v>
      </c>
      <c r="AJ70" s="34">
        <f>AJ91*'Fixed data'!$G$9</f>
        <v>1.6178318602485765E-3</v>
      </c>
      <c r="AK70" s="34">
        <f>AK91*'Fixed data'!$G$9</f>
        <v>1.6178318602485765E-3</v>
      </c>
      <c r="AL70" s="34">
        <f>AL91*'Fixed data'!$G$9</f>
        <v>1.6178318602485765E-3</v>
      </c>
      <c r="AM70" s="34">
        <f>AM91*'Fixed data'!$G$9</f>
        <v>1.6178318602485765E-3</v>
      </c>
      <c r="AN70" s="34">
        <f>AN91*'Fixed data'!$G$9</f>
        <v>1.6178318602485765E-3</v>
      </c>
      <c r="AO70" s="34">
        <f>AO91*'Fixed data'!$G$9</f>
        <v>1.6178318602485765E-3</v>
      </c>
      <c r="AP70" s="34">
        <f>AP91*'Fixed data'!$G$9</f>
        <v>1.6178318602485765E-3</v>
      </c>
      <c r="AQ70" s="34">
        <f>AQ91*'Fixed data'!$G$9</f>
        <v>1.6178318602485765E-3</v>
      </c>
      <c r="AR70" s="34">
        <f>AR91*'Fixed data'!$G$9</f>
        <v>1.6178318602485765E-3</v>
      </c>
      <c r="AS70" s="34">
        <f>AS91*'Fixed data'!$G$9</f>
        <v>1.6178318602485765E-3</v>
      </c>
      <c r="AT70" s="34">
        <f>AT91*'Fixed data'!$G$9</f>
        <v>1.6178318602485765E-3</v>
      </c>
      <c r="AU70" s="34">
        <f>AU91*'Fixed data'!$G$9</f>
        <v>1.6178318602485765E-3</v>
      </c>
      <c r="AV70" s="34">
        <f>AV91*'Fixed data'!$G$9</f>
        <v>1.6178318602485765E-3</v>
      </c>
      <c r="AW70" s="34">
        <f>AW91*'Fixed data'!$G$9</f>
        <v>1.6178318602485765E-3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1.9216831188492542E-5</v>
      </c>
      <c r="G71" s="34">
        <f>G92*'Fixed data'!$G$10</f>
        <v>3.6435560077428818E-5</v>
      </c>
      <c r="H71" s="34">
        <f>H92*'Fixed data'!$G$10</f>
        <v>4.6884332011244574E-5</v>
      </c>
      <c r="I71" s="34">
        <f>I92*'Fixed data'!$G$10</f>
        <v>6.3413741577049128E-5</v>
      </c>
      <c r="J71" s="34">
        <f>J92*'Fixed data'!$G$10</f>
        <v>7.6068184316600168E-5</v>
      </c>
      <c r="K71" s="34">
        <f>K92*'Fixed data'!$G$10</f>
        <v>9.0046984327022951E-5</v>
      </c>
      <c r="L71" s="34">
        <f>L92*'Fixed data'!$G$10</f>
        <v>1.0992380406328859E-4</v>
      </c>
      <c r="M71" s="34">
        <f>M92*'Fixed data'!$G$10</f>
        <v>1.3398735532257496E-4</v>
      </c>
      <c r="N71" s="34">
        <f>N92*'Fixed data'!$G$10</f>
        <v>1.4563697195457052E-4</v>
      </c>
      <c r="O71" s="34">
        <f>O92*'Fixed data'!$G$10</f>
        <v>1.5776258470548866E-4</v>
      </c>
      <c r="P71" s="34">
        <f>P92*'Fixed data'!$G$10</f>
        <v>1.7020064541149729E-4</v>
      </c>
      <c r="Q71" s="34">
        <f>Q92*'Fixed data'!$G$10</f>
        <v>1.8210388908195986E-4</v>
      </c>
      <c r="R71" s="34">
        <f>R92*'Fixed data'!$G$10</f>
        <v>1.92581082404521E-4</v>
      </c>
      <c r="S71" s="34">
        <f>S92*'Fixed data'!$G$10</f>
        <v>2.0183553257786496E-4</v>
      </c>
      <c r="T71" s="34">
        <f>T92*'Fixed data'!$G$10</f>
        <v>2.1020773101488178E-4</v>
      </c>
      <c r="U71" s="34">
        <f>U92*'Fixed data'!$G$10</f>
        <v>2.1829551966246735E-4</v>
      </c>
      <c r="V71" s="34">
        <f>V92*'Fixed data'!$G$10</f>
        <v>2.2500148451317083E-4</v>
      </c>
      <c r="W71" s="34">
        <f>W92*'Fixed data'!$G$10</f>
        <v>2.3061523155958174E-4</v>
      </c>
      <c r="X71" s="34">
        <f>X92*'Fixed data'!$G$10</f>
        <v>2.353920136127636E-4</v>
      </c>
      <c r="Y71" s="34">
        <f>Y92*'Fixed data'!$G$10</f>
        <v>2.3966730405116708E-4</v>
      </c>
      <c r="Z71" s="34">
        <f>Z92*'Fixed data'!$G$10</f>
        <v>2.4333856399538829E-4</v>
      </c>
      <c r="AA71" s="34">
        <f>AA92*'Fixed data'!$G$10</f>
        <v>2.4572557092378342E-4</v>
      </c>
      <c r="AB71" s="34">
        <f>AB92*'Fixed data'!$G$10</f>
        <v>2.4724446264348389E-4</v>
      </c>
      <c r="AC71" s="34">
        <f>AC92*'Fixed data'!$G$10</f>
        <v>2.4806951679325767E-4</v>
      </c>
      <c r="AD71" s="34">
        <f>AD92*'Fixed data'!$G$10</f>
        <v>2.4814810778856281E-4</v>
      </c>
      <c r="AE71" s="34">
        <f>AE92*'Fixed data'!$G$10</f>
        <v>2.4814810778856281E-4</v>
      </c>
      <c r="AF71" s="34">
        <f>AF92*'Fixed data'!$G$10</f>
        <v>2.4814810778856281E-4</v>
      </c>
      <c r="AG71" s="34">
        <f>AG92*'Fixed data'!$G$10</f>
        <v>2.4814810778856281E-4</v>
      </c>
      <c r="AH71" s="34">
        <f>AH92*'Fixed data'!$G$10</f>
        <v>2.4814810778856281E-4</v>
      </c>
      <c r="AI71" s="34">
        <f>AI92*'Fixed data'!$G$10</f>
        <v>2.4814810778856281E-4</v>
      </c>
      <c r="AJ71" s="34">
        <f>AJ92*'Fixed data'!$G$10</f>
        <v>2.4814810778856281E-4</v>
      </c>
      <c r="AK71" s="34">
        <f>AK92*'Fixed data'!$G$10</f>
        <v>2.4814810778856281E-4</v>
      </c>
      <c r="AL71" s="34">
        <f>AL92*'Fixed data'!$G$10</f>
        <v>2.4814810778856281E-4</v>
      </c>
      <c r="AM71" s="34">
        <f>AM92*'Fixed data'!$G$10</f>
        <v>2.4814810778856281E-4</v>
      </c>
      <c r="AN71" s="34">
        <f>AN92*'Fixed data'!$G$10</f>
        <v>2.4814810778856281E-4</v>
      </c>
      <c r="AO71" s="34">
        <f>AO92*'Fixed data'!$G$10</f>
        <v>2.4814810778856281E-4</v>
      </c>
      <c r="AP71" s="34">
        <f>AP92*'Fixed data'!$G$10</f>
        <v>2.4814810778856281E-4</v>
      </c>
      <c r="AQ71" s="34">
        <f>AQ92*'Fixed data'!$G$10</f>
        <v>2.4814810778856281E-4</v>
      </c>
      <c r="AR71" s="34">
        <f>AR92*'Fixed data'!$G$10</f>
        <v>2.4814810778856281E-4</v>
      </c>
      <c r="AS71" s="34">
        <f>AS92*'Fixed data'!$G$10</f>
        <v>2.4814810778856281E-4</v>
      </c>
      <c r="AT71" s="34">
        <f>AT92*'Fixed data'!$G$10</f>
        <v>2.4814810778856281E-4</v>
      </c>
      <c r="AU71" s="34">
        <f>AU92*'Fixed data'!$G$10</f>
        <v>2.4814810778856281E-4</v>
      </c>
      <c r="AV71" s="34">
        <f>AV92*'Fixed data'!$G$10</f>
        <v>2.4814810778856281E-4</v>
      </c>
      <c r="AW71" s="34">
        <f>AW92*'Fixed data'!$G$10</f>
        <v>2.4814810778856281E-4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1.0793997780447557</v>
      </c>
      <c r="G76" s="53">
        <f t="shared" si="10"/>
        <v>2.1730048586132202</v>
      </c>
      <c r="H76" s="53">
        <f t="shared" si="10"/>
        <v>3.4157141797980199</v>
      </c>
      <c r="I76" s="53">
        <f t="shared" si="10"/>
        <v>4.7631006212432832</v>
      </c>
      <c r="J76" s="53">
        <f t="shared" si="10"/>
        <v>6.358551818662364</v>
      </c>
      <c r="K76" s="53">
        <f t="shared" si="10"/>
        <v>7.6727564845205807</v>
      </c>
      <c r="L76" s="53">
        <f t="shared" si="10"/>
        <v>8.8338493674801946</v>
      </c>
      <c r="M76" s="53">
        <f t="shared" si="10"/>
        <v>10.351240515877638</v>
      </c>
      <c r="N76" s="53">
        <f t="shared" si="10"/>
        <v>11.340856925823164</v>
      </c>
      <c r="O76" s="53">
        <f t="shared" si="10"/>
        <v>12.369233390469972</v>
      </c>
      <c r="P76" s="53">
        <f t="shared" si="10"/>
        <v>13.426802459406369</v>
      </c>
      <c r="Q76" s="53">
        <f t="shared" si="10"/>
        <v>14.47992155054685</v>
      </c>
      <c r="R76" s="53">
        <f t="shared" si="10"/>
        <v>15.469384672536062</v>
      </c>
      <c r="S76" s="53">
        <f t="shared" si="10"/>
        <v>16.384953789914196</v>
      </c>
      <c r="T76" s="53">
        <f t="shared" si="10"/>
        <v>17.20644380878408</v>
      </c>
      <c r="U76" s="53">
        <f t="shared" si="10"/>
        <v>17.916012701192368</v>
      </c>
      <c r="V76" s="53">
        <f t="shared" si="10"/>
        <v>18.444078403005761</v>
      </c>
      <c r="W76" s="53">
        <f t="shared" si="10"/>
        <v>18.828155028686567</v>
      </c>
      <c r="X76" s="53">
        <f t="shared" si="10"/>
        <v>19.08776784182637</v>
      </c>
      <c r="Y76" s="53">
        <f t="shared" si="10"/>
        <v>19.323933238906143</v>
      </c>
      <c r="Z76" s="53">
        <f t="shared" si="10"/>
        <v>19.512998668726119</v>
      </c>
      <c r="AA76" s="53">
        <f t="shared" si="10"/>
        <v>19.630922709823309</v>
      </c>
      <c r="AB76" s="53">
        <f t="shared" si="10"/>
        <v>19.692683642224946</v>
      </c>
      <c r="AC76" s="53">
        <f t="shared" si="10"/>
        <v>19.723451796872574</v>
      </c>
      <c r="AD76" s="53">
        <f t="shared" si="10"/>
        <v>19.726245156703619</v>
      </c>
      <c r="AE76" s="53">
        <f t="shared" si="10"/>
        <v>19.726489790066928</v>
      </c>
      <c r="AF76" s="53">
        <f t="shared" si="10"/>
        <v>19.726734423430234</v>
      </c>
      <c r="AG76" s="53">
        <f t="shared" si="10"/>
        <v>19.726979056793542</v>
      </c>
      <c r="AH76" s="53">
        <f t="shared" si="10"/>
        <v>19.727223690156851</v>
      </c>
      <c r="AI76" s="53">
        <f t="shared" si="10"/>
        <v>19.727433375896826</v>
      </c>
      <c r="AJ76" s="53">
        <f t="shared" si="10"/>
        <v>19.727678009260135</v>
      </c>
      <c r="AK76" s="53">
        <f t="shared" si="10"/>
        <v>19.727922642623444</v>
      </c>
      <c r="AL76" s="53">
        <f t="shared" si="10"/>
        <v>19.728167275986749</v>
      </c>
      <c r="AM76" s="53">
        <f t="shared" si="10"/>
        <v>19.728411909350058</v>
      </c>
      <c r="AN76" s="53">
        <f t="shared" si="10"/>
        <v>19.728691490336693</v>
      </c>
      <c r="AO76" s="53">
        <f t="shared" si="10"/>
        <v>19.728936123700002</v>
      </c>
      <c r="AP76" s="53">
        <f t="shared" si="10"/>
        <v>19.729180757063311</v>
      </c>
      <c r="AQ76" s="53">
        <f t="shared" si="10"/>
        <v>19.729425390426616</v>
      </c>
      <c r="AR76" s="53">
        <f t="shared" si="10"/>
        <v>19.729670023789925</v>
      </c>
      <c r="AS76" s="53">
        <f t="shared" si="10"/>
        <v>19.729949604776561</v>
      </c>
      <c r="AT76" s="53">
        <f t="shared" si="10"/>
        <v>19.730159290516539</v>
      </c>
      <c r="AU76" s="53">
        <f t="shared" si="10"/>
        <v>19.730403923879848</v>
      </c>
      <c r="AV76" s="53">
        <f t="shared" si="10"/>
        <v>19.730648557243153</v>
      </c>
      <c r="AW76" s="53">
        <f t="shared" si="10"/>
        <v>19.730858242983132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-0.60655139199999986</v>
      </c>
      <c r="F77" s="54">
        <f>IF('Fixed data'!$G$19=FALSE,F64+F76,F64)</f>
        <v>0.19191367195373332</v>
      </c>
      <c r="G77" s="54">
        <f>IF('Fixed data'!$G$19=FALSE,G64+G76,G64)</f>
        <v>1.275093261849459</v>
      </c>
      <c r="H77" s="54">
        <f>IF('Fixed data'!$G$19=FALSE,H64+H76,H64)</f>
        <v>2.2532411755508499</v>
      </c>
      <c r="I77" s="54">
        <f>IF('Fixed data'!$G$19=FALSE,I64+I76,I64)</f>
        <v>3.4599783595253006</v>
      </c>
      <c r="J77" s="54">
        <f>IF('Fixed data'!$G$19=FALSE,J64+J76,J64)</f>
        <v>4.9247050016738507</v>
      </c>
      <c r="K77" s="54">
        <f>IF('Fixed data'!$G$19=FALSE,K64+K76,K64)</f>
        <v>6.1180608113157833</v>
      </c>
      <c r="L77" s="54">
        <f>IF('Fixed data'!$G$19=FALSE,L64+L76,L64)</f>
        <v>7.1692824250166671</v>
      </c>
      <c r="M77" s="54">
        <f>IF('Fixed data'!$G$19=FALSE,M64+M76,M64)</f>
        <v>9.2851251971542261</v>
      </c>
      <c r="N77" s="54">
        <f>IF('Fixed data'!$G$19=FALSE,N64+N76,N64)</f>
        <v>10.34755501907034</v>
      </c>
      <c r="O77" s="54">
        <f>IF('Fixed data'!$G$19=FALSE,O64+O76,O64)</f>
        <v>11.452152262451737</v>
      </c>
      <c r="P77" s="54">
        <f>IF('Fixed data'!$G$19=FALSE,P64+P76,P64)</f>
        <v>12.589317541858525</v>
      </c>
      <c r="Q77" s="54">
        <f>IF('Fixed data'!$G$19=FALSE,Q64+Q76,Q64)</f>
        <v>13.724778972625767</v>
      </c>
      <c r="R77" s="54">
        <f>IF('Fixed data'!$G$19=FALSE,R64+R76,R64)</f>
        <v>14.798352913916741</v>
      </c>
      <c r="S77" s="54">
        <f>IF('Fixed data'!$G$19=FALSE,S64+S76,S64)</f>
        <v>15.799351353985015</v>
      </c>
      <c r="T77" s="54">
        <f>IF('Fixed data'!$G$19=FALSE,T64+T76,T64)</f>
        <v>16.707535955188828</v>
      </c>
      <c r="U77" s="54">
        <f>IF('Fixed data'!$G$19=FALSE,U64+U76,U64)</f>
        <v>17.504882636125703</v>
      </c>
      <c r="V77" s="54">
        <f>IF('Fixed data'!$G$19=FALSE,V64+V76,V64)</f>
        <v>18.119990544719773</v>
      </c>
      <c r="W77" s="54">
        <f>IF('Fixed data'!$G$19=FALSE,W64+W76,W64)</f>
        <v>18.590467331767847</v>
      </c>
      <c r="X77" s="54">
        <f>IF('Fixed data'!$G$19=FALSE,X64+X76,X64)</f>
        <v>18.935459625166228</v>
      </c>
      <c r="Y77" s="54">
        <f>IF('Fixed data'!$G$19=FALSE,Y64+Y76,Y64)</f>
        <v>19.256623305747997</v>
      </c>
      <c r="Z77" s="54">
        <f>IF('Fixed data'!$G$19=FALSE,Z64+Z76,Z64)</f>
        <v>19.529718501770937</v>
      </c>
      <c r="AA77" s="54">
        <f>IF('Fixed data'!$G$19=FALSE,AA64+AA76,AA64)</f>
        <v>19.730292902487996</v>
      </c>
      <c r="AB77" s="54">
        <f>IF('Fixed data'!$G$19=FALSE,AB64+AB76,AB64)</f>
        <v>19.873257144995154</v>
      </c>
      <c r="AC77" s="54">
        <f>IF('Fixed data'!$G$19=FALSE,AC64+AC76,AC64)</f>
        <v>19.983862068566044</v>
      </c>
      <c r="AD77" s="54">
        <f>IF('Fixed data'!$G$19=FALSE,AD64+AD76,AD64)</f>
        <v>20.06493445062226</v>
      </c>
      <c r="AE77" s="54">
        <f>IF('Fixed data'!$G$19=FALSE,AE64+AE76,AE64)</f>
        <v>20.142284953852439</v>
      </c>
      <c r="AF77" s="54">
        <f>IF('Fixed data'!$G$19=FALSE,AF64+AF76,AF64)</f>
        <v>20.218509535313409</v>
      </c>
      <c r="AG77" s="54">
        <f>IF('Fixed data'!$G$19=FALSE,AG64+AG76,AG64)</f>
        <v>20.293608195005167</v>
      </c>
      <c r="AH77" s="54">
        <f>IF('Fixed data'!$G$19=FALSE,AH64+AH76,AH64)</f>
        <v>20.367580932927716</v>
      </c>
      <c r="AI77" s="54">
        <f>IF('Fixed data'!$G$19=FALSE,AI64+AI76,AI64)</f>
        <v>20.440392801457719</v>
      </c>
      <c r="AJ77" s="54">
        <f>IF('Fixed data'!$G$19=FALSE,AJ64+AJ76,AJ64)</f>
        <v>20.489365647011937</v>
      </c>
      <c r="AK77" s="54">
        <f>IF('Fixed data'!$G$19=FALSE,AK64+AK76,AK64)</f>
        <v>20.538338492566155</v>
      </c>
      <c r="AL77" s="54">
        <f>IF('Fixed data'!$G$19=FALSE,AL64+AL76,AL64)</f>
        <v>20.587311338120369</v>
      </c>
      <c r="AM77" s="54">
        <f>IF('Fixed data'!$G$19=FALSE,AM64+AM76,AM64)</f>
        <v>20.636284183674583</v>
      </c>
      <c r="AN77" s="54">
        <f>IF('Fixed data'!$G$19=FALSE,AN64+AN76,AN64)</f>
        <v>20.685291976852128</v>
      </c>
      <c r="AO77" s="54">
        <f>IF('Fixed data'!$G$19=FALSE,AO64+AO76,AO64)</f>
        <v>20.734264822406345</v>
      </c>
      <c r="AP77" s="54">
        <f>IF('Fixed data'!$G$19=FALSE,AP64+AP76,AP64)</f>
        <v>20.783237667960563</v>
      </c>
      <c r="AQ77" s="54">
        <f>IF('Fixed data'!$G$19=FALSE,AQ64+AQ76,AQ64)</f>
        <v>20.832210513514781</v>
      </c>
      <c r="AR77" s="54">
        <f>IF('Fixed data'!$G$19=FALSE,AR64+AR76,AR64)</f>
        <v>20.881183359068995</v>
      </c>
      <c r="AS77" s="54">
        <f>IF('Fixed data'!$G$19=FALSE,AS64+AS76,AS64)</f>
        <v>20.93019115224654</v>
      </c>
      <c r="AT77" s="54">
        <f>IF('Fixed data'!$G$19=FALSE,AT64+AT76,AT64)</f>
        <v>20.979129050177427</v>
      </c>
      <c r="AU77" s="54">
        <f>IF('Fixed data'!$G$19=FALSE,AU64+AU76,AU64)</f>
        <v>21.028101895731645</v>
      </c>
      <c r="AV77" s="54">
        <f>IF('Fixed data'!$G$19=FALSE,AV64+AV76,AV64)</f>
        <v>21.077074741285859</v>
      </c>
      <c r="AW77" s="54">
        <f>IF('Fixed data'!$G$19=FALSE,AW64+AW76,AW64)</f>
        <v>21.126012639216746</v>
      </c>
      <c r="AX77" s="54">
        <f>IF('Fixed data'!$G$19=FALSE,AX64+AX76,AX64)</f>
        <v>1.1563005093289966</v>
      </c>
      <c r="AY77" s="54">
        <f>IF('Fixed data'!$G$19=FALSE,AY64+AY76,AY64)</f>
        <v>1.2023410998609656</v>
      </c>
      <c r="AZ77" s="54">
        <f>IF('Fixed data'!$G$19=FALSE,AZ64+AZ76,AZ64)</f>
        <v>1.255981057504191</v>
      </c>
      <c r="BA77" s="54">
        <f>IF('Fixed data'!$G$19=FALSE,BA64+BA76,BA64)</f>
        <v>1.2929707816478222</v>
      </c>
      <c r="BB77" s="54">
        <f>IF('Fixed data'!$G$19=FALSE,BB64+BB76,BB64)</f>
        <v>1.3378399761735851</v>
      </c>
      <c r="BC77" s="54">
        <f>IF('Fixed data'!$G$19=FALSE,BC64+BC76,BC64)</f>
        <v>1.3778921873455672</v>
      </c>
      <c r="BD77" s="54">
        <f>IF('Fixed data'!$G$19=FALSE,BD64+BD76,BD64)</f>
        <v>1.4132046467814472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-0.58603999227053127</v>
      </c>
      <c r="F80" s="55">
        <f t="shared" ref="F80:BD80" si="11">F77*F78</f>
        <v>0.1791534663154177</v>
      </c>
      <c r="G80" s="55">
        <f t="shared" si="11"/>
        <v>1.1500610665715651</v>
      </c>
      <c r="H80" s="55">
        <f t="shared" si="11"/>
        <v>1.9635695095641827</v>
      </c>
      <c r="I80" s="55">
        <f t="shared" si="11"/>
        <v>2.9132089366314786</v>
      </c>
      <c r="J80" s="55">
        <f t="shared" si="11"/>
        <v>4.0062506918872902</v>
      </c>
      <c r="K80" s="55">
        <f t="shared" si="11"/>
        <v>4.8087404946081183</v>
      </c>
      <c r="L80" s="55">
        <f t="shared" si="11"/>
        <v>5.444435923335722</v>
      </c>
      <c r="M80" s="55">
        <f t="shared" si="11"/>
        <v>6.812783937810253</v>
      </c>
      <c r="N80" s="55">
        <f t="shared" si="11"/>
        <v>7.3355764289159442</v>
      </c>
      <c r="O80" s="55">
        <f t="shared" si="11"/>
        <v>7.8441026051410327</v>
      </c>
      <c r="P80" s="55">
        <f t="shared" si="11"/>
        <v>8.3314000860603237</v>
      </c>
      <c r="Q80" s="55">
        <f t="shared" si="11"/>
        <v>8.7756806732304984</v>
      </c>
      <c r="R80" s="55">
        <f t="shared" si="11"/>
        <v>9.1421529563055053</v>
      </c>
      <c r="S80" s="55">
        <f t="shared" si="11"/>
        <v>9.4304846035507666</v>
      </c>
      <c r="T80" s="55">
        <f t="shared" si="11"/>
        <v>9.6353347555447648</v>
      </c>
      <c r="U80" s="55">
        <f t="shared" si="11"/>
        <v>9.7537867634079483</v>
      </c>
      <c r="V80" s="55">
        <f t="shared" si="11"/>
        <v>9.7550987582962936</v>
      </c>
      <c r="W80" s="55">
        <f t="shared" si="11"/>
        <v>9.6699373695685686</v>
      </c>
      <c r="X80" s="55">
        <f t="shared" si="11"/>
        <v>9.5163160136418554</v>
      </c>
      <c r="Y80" s="55">
        <f t="shared" si="11"/>
        <v>9.3504559640780336</v>
      </c>
      <c r="Z80" s="55">
        <f t="shared" si="11"/>
        <v>9.162379753594319</v>
      </c>
      <c r="AA80" s="55">
        <f t="shared" si="11"/>
        <v>8.9434583190379211</v>
      </c>
      <c r="AB80" s="55">
        <f t="shared" si="11"/>
        <v>8.7036347403692478</v>
      </c>
      <c r="AC80" s="55">
        <f t="shared" si="11"/>
        <v>8.4561110683004532</v>
      </c>
      <c r="AD80" s="55">
        <f t="shared" si="11"/>
        <v>8.2033010653917753</v>
      </c>
      <c r="AE80" s="55">
        <f t="shared" si="11"/>
        <v>7.9564491448956618</v>
      </c>
      <c r="AF80" s="55">
        <f t="shared" si="11"/>
        <v>7.7164819205196178</v>
      </c>
      <c r="AG80" s="55">
        <f t="shared" si="11"/>
        <v>7.48323057966088</v>
      </c>
      <c r="AH80" s="55">
        <f t="shared" si="11"/>
        <v>7.2565293625972451</v>
      </c>
      <c r="AI80" s="55">
        <f t="shared" si="11"/>
        <v>8.1758943626260532</v>
      </c>
      <c r="AJ80" s="55">
        <f t="shared" si="11"/>
        <v>7.9567794867084469</v>
      </c>
      <c r="AK80" s="55">
        <f t="shared" si="11"/>
        <v>7.7434926760235134</v>
      </c>
      <c r="AL80" s="55">
        <f t="shared" si="11"/>
        <v>7.5358803147327666</v>
      </c>
      <c r="AM80" s="55">
        <f t="shared" si="11"/>
        <v>7.3337927913337566</v>
      </c>
      <c r="AN80" s="55">
        <f t="shared" si="11"/>
        <v>7.1370964537789154</v>
      </c>
      <c r="AO80" s="55">
        <f t="shared" si="11"/>
        <v>6.9456249256722469</v>
      </c>
      <c r="AP80" s="55">
        <f t="shared" si="11"/>
        <v>6.7592524206861286</v>
      </c>
      <c r="AQ80" s="55">
        <f t="shared" si="11"/>
        <v>6.5778443405987135</v>
      </c>
      <c r="AR80" s="55">
        <f t="shared" si="11"/>
        <v>6.4012696021747795</v>
      </c>
      <c r="AS80" s="55">
        <f t="shared" si="11"/>
        <v>6.2294109479850324</v>
      </c>
      <c r="AT80" s="55">
        <f t="shared" si="11"/>
        <v>6.062112851172011</v>
      </c>
      <c r="AU80" s="55">
        <f t="shared" si="11"/>
        <v>5.899285443322249</v>
      </c>
      <c r="AV80" s="55">
        <f t="shared" si="11"/>
        <v>5.740800416695091</v>
      </c>
      <c r="AW80" s="55">
        <f t="shared" si="11"/>
        <v>5.5865337079468222</v>
      </c>
      <c r="AX80" s="55">
        <f t="shared" si="11"/>
        <v>0.29686457800504878</v>
      </c>
      <c r="AY80" s="55">
        <f t="shared" si="11"/>
        <v>0.29969405763293522</v>
      </c>
      <c r="AZ80" s="55">
        <f t="shared" si="11"/>
        <v>0.30394590993060838</v>
      </c>
      <c r="BA80" s="55">
        <f t="shared" si="11"/>
        <v>0.30378386293281517</v>
      </c>
      <c r="BB80" s="55">
        <f t="shared" si="11"/>
        <v>0.30517077019095051</v>
      </c>
      <c r="BC80" s="55">
        <f t="shared" si="11"/>
        <v>0.30515239137913974</v>
      </c>
      <c r="BD80" s="55">
        <f t="shared" si="11"/>
        <v>0.30385708843682407</v>
      </c>
    </row>
    <row r="81" spans="1:56" x14ac:dyDescent="0.3">
      <c r="A81" s="74"/>
      <c r="B81" s="15" t="s">
        <v>18</v>
      </c>
      <c r="C81" s="15"/>
      <c r="D81" s="14" t="s">
        <v>40</v>
      </c>
      <c r="E81" s="56">
        <f>+E80</f>
        <v>-0.58603999227053127</v>
      </c>
      <c r="F81" s="56">
        <f t="shared" ref="F81:BD81" si="12">+E81+F80</f>
        <v>-0.40688652595511354</v>
      </c>
      <c r="G81" s="56">
        <f t="shared" si="12"/>
        <v>0.74317454061645161</v>
      </c>
      <c r="H81" s="56">
        <f t="shared" si="12"/>
        <v>2.7067440501806344</v>
      </c>
      <c r="I81" s="56">
        <f t="shared" si="12"/>
        <v>5.6199529868121125</v>
      </c>
      <c r="J81" s="56">
        <f t="shared" si="12"/>
        <v>9.6262036786994027</v>
      </c>
      <c r="K81" s="56">
        <f t="shared" si="12"/>
        <v>14.434944173307521</v>
      </c>
      <c r="L81" s="56">
        <f t="shared" si="12"/>
        <v>19.879380096643242</v>
      </c>
      <c r="M81" s="56">
        <f t="shared" si="12"/>
        <v>26.692164034453494</v>
      </c>
      <c r="N81" s="56">
        <f t="shared" si="12"/>
        <v>34.02774046336944</v>
      </c>
      <c r="O81" s="56">
        <f t="shared" si="12"/>
        <v>41.871843068510472</v>
      </c>
      <c r="P81" s="56">
        <f t="shared" si="12"/>
        <v>50.203243154570799</v>
      </c>
      <c r="Q81" s="56">
        <f t="shared" si="12"/>
        <v>58.978923827801296</v>
      </c>
      <c r="R81" s="56">
        <f t="shared" si="12"/>
        <v>68.121076784106805</v>
      </c>
      <c r="S81" s="56">
        <f t="shared" si="12"/>
        <v>77.551561387657571</v>
      </c>
      <c r="T81" s="56">
        <f t="shared" si="12"/>
        <v>87.186896143202333</v>
      </c>
      <c r="U81" s="56">
        <f t="shared" si="12"/>
        <v>96.940682906610277</v>
      </c>
      <c r="V81" s="56">
        <f t="shared" si="12"/>
        <v>106.69578166490658</v>
      </c>
      <c r="W81" s="56">
        <f t="shared" si="12"/>
        <v>116.36571903447515</v>
      </c>
      <c r="X81" s="56">
        <f t="shared" si="12"/>
        <v>125.882035048117</v>
      </c>
      <c r="Y81" s="56">
        <f t="shared" si="12"/>
        <v>135.23249101219503</v>
      </c>
      <c r="Z81" s="56">
        <f t="shared" si="12"/>
        <v>144.39487076578934</v>
      </c>
      <c r="AA81" s="56">
        <f t="shared" si="12"/>
        <v>153.33832908482725</v>
      </c>
      <c r="AB81" s="56">
        <f t="shared" si="12"/>
        <v>162.04196382519649</v>
      </c>
      <c r="AC81" s="56">
        <f t="shared" si="12"/>
        <v>170.49807489349695</v>
      </c>
      <c r="AD81" s="56">
        <f t="shared" si="12"/>
        <v>178.70137595888872</v>
      </c>
      <c r="AE81" s="56">
        <f t="shared" si="12"/>
        <v>186.65782510378438</v>
      </c>
      <c r="AF81" s="56">
        <f t="shared" si="12"/>
        <v>194.37430702430399</v>
      </c>
      <c r="AG81" s="56">
        <f t="shared" si="12"/>
        <v>201.85753760396486</v>
      </c>
      <c r="AH81" s="56">
        <f t="shared" si="12"/>
        <v>209.11406696656209</v>
      </c>
      <c r="AI81" s="56">
        <f t="shared" si="12"/>
        <v>217.28996132918815</v>
      </c>
      <c r="AJ81" s="56">
        <f t="shared" si="12"/>
        <v>225.2467408158966</v>
      </c>
      <c r="AK81" s="56">
        <f t="shared" si="12"/>
        <v>232.99023349192012</v>
      </c>
      <c r="AL81" s="56">
        <f t="shared" si="12"/>
        <v>240.52611380665289</v>
      </c>
      <c r="AM81" s="56">
        <f t="shared" si="12"/>
        <v>247.85990659798665</v>
      </c>
      <c r="AN81" s="56">
        <f t="shared" si="12"/>
        <v>254.99700305176557</v>
      </c>
      <c r="AO81" s="56">
        <f t="shared" si="12"/>
        <v>261.94262797743784</v>
      </c>
      <c r="AP81" s="56">
        <f t="shared" si="12"/>
        <v>268.70188039812399</v>
      </c>
      <c r="AQ81" s="56">
        <f t="shared" si="12"/>
        <v>275.27972473872268</v>
      </c>
      <c r="AR81" s="56">
        <f t="shared" si="12"/>
        <v>281.68099434089748</v>
      </c>
      <c r="AS81" s="56">
        <f t="shared" si="12"/>
        <v>287.91040528888254</v>
      </c>
      <c r="AT81" s="56">
        <f t="shared" si="12"/>
        <v>293.97251814005455</v>
      </c>
      <c r="AU81" s="56">
        <f t="shared" si="12"/>
        <v>299.87180358337679</v>
      </c>
      <c r="AV81" s="56">
        <f t="shared" si="12"/>
        <v>305.61260400007188</v>
      </c>
      <c r="AW81" s="56">
        <f t="shared" si="12"/>
        <v>311.19913770801872</v>
      </c>
      <c r="AX81" s="56">
        <f t="shared" si="12"/>
        <v>311.49600228602378</v>
      </c>
      <c r="AY81" s="56">
        <f t="shared" si="12"/>
        <v>311.79569634365674</v>
      </c>
      <c r="AZ81" s="56">
        <f t="shared" si="12"/>
        <v>312.09964225358738</v>
      </c>
      <c r="BA81" s="56">
        <f t="shared" si="12"/>
        <v>312.40342611652017</v>
      </c>
      <c r="BB81" s="56">
        <f t="shared" si="12"/>
        <v>312.70859688671112</v>
      </c>
      <c r="BC81" s="56">
        <f t="shared" si="12"/>
        <v>313.01374927809024</v>
      </c>
      <c r="BD81" s="56">
        <f t="shared" si="12"/>
        <v>313.31760636652706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57581.473820154381</v>
      </c>
      <c r="G88" s="139">
        <v>115921.77278146113</v>
      </c>
      <c r="H88" s="139">
        <v>182220.24579005741</v>
      </c>
      <c r="I88" s="139">
        <v>254100.5641237816</v>
      </c>
      <c r="J88" s="139">
        <v>339213.13884096721</v>
      </c>
      <c r="K88" s="139">
        <v>409318.77175123955</v>
      </c>
      <c r="L88" s="139">
        <v>471250.75239509752</v>
      </c>
      <c r="M88" s="139">
        <v>552189.02801211947</v>
      </c>
      <c r="N88" s="139">
        <v>604973.46270371508</v>
      </c>
      <c r="O88" s="139">
        <v>659824.3145870755</v>
      </c>
      <c r="P88" s="139">
        <v>716231.15624617948</v>
      </c>
      <c r="Q88" s="139">
        <v>772399.55877222237</v>
      </c>
      <c r="R88" s="139">
        <v>825171.70174428634</v>
      </c>
      <c r="S88" s="139">
        <v>874001.42410832644</v>
      </c>
      <c r="T88" s="139">
        <v>917813.66869699885</v>
      </c>
      <c r="U88" s="139">
        <v>955651.54318224872</v>
      </c>
      <c r="V88" s="139">
        <v>983806.67966085672</v>
      </c>
      <c r="W88" s="139">
        <v>1004280.9459383222</v>
      </c>
      <c r="X88" s="139">
        <v>1018116.0607522326</v>
      </c>
      <c r="Y88" s="139">
        <v>1030700.3453051113</v>
      </c>
      <c r="Z88" s="139">
        <v>1040773.9517794808</v>
      </c>
      <c r="AA88" s="139">
        <v>1047050.7772555663</v>
      </c>
      <c r="AB88" s="139">
        <v>1050331.6195528752</v>
      </c>
      <c r="AC88" s="139">
        <v>1051959.3439140364</v>
      </c>
      <c r="AD88" s="139">
        <v>1052095.2342077054</v>
      </c>
      <c r="AE88" s="139">
        <v>1052095.2342077054</v>
      </c>
      <c r="AF88" s="139">
        <v>1052095.2342077054</v>
      </c>
      <c r="AG88" s="139">
        <v>1052095.2342077054</v>
      </c>
      <c r="AH88" s="139">
        <v>1052095.2342077054</v>
      </c>
      <c r="AI88" s="139">
        <v>1052095.2342077054</v>
      </c>
      <c r="AJ88" s="139">
        <v>1052095.2342077054</v>
      </c>
      <c r="AK88" s="139">
        <v>1052095.2342077054</v>
      </c>
      <c r="AL88" s="139">
        <v>1052095.2342077054</v>
      </c>
      <c r="AM88" s="139">
        <v>1052095.2342077054</v>
      </c>
      <c r="AN88" s="139">
        <v>1052095.2342077054</v>
      </c>
      <c r="AO88" s="139">
        <v>1052095.2342077054</v>
      </c>
      <c r="AP88" s="139">
        <v>1052095.2342077054</v>
      </c>
      <c r="AQ88" s="139">
        <v>1052095.2342077054</v>
      </c>
      <c r="AR88" s="139">
        <v>1052095.2342077054</v>
      </c>
      <c r="AS88" s="139">
        <v>1052095.2342077054</v>
      </c>
      <c r="AT88" s="139">
        <v>1052095.2342077054</v>
      </c>
      <c r="AU88" s="139">
        <v>1052095.2342077054</v>
      </c>
      <c r="AV88" s="139">
        <v>1052095.2342077054</v>
      </c>
      <c r="AW88" s="139">
        <v>1052095.2342077054</v>
      </c>
      <c r="AX88" s="43"/>
      <c r="AY88" s="43"/>
      <c r="AZ88" s="43"/>
      <c r="BA88" s="43"/>
      <c r="BB88" s="43"/>
      <c r="BC88" s="43"/>
      <c r="BD88" s="43"/>
    </row>
    <row r="89" spans="1:56" x14ac:dyDescent="0.3">
      <c r="A89" s="172"/>
      <c r="B89" s="4" t="s">
        <v>214</v>
      </c>
      <c r="D89" s="4" t="s">
        <v>88</v>
      </c>
      <c r="E89" s="139">
        <v>0</v>
      </c>
      <c r="F89" s="139">
        <v>504348.25037500123</v>
      </c>
      <c r="G89" s="139">
        <v>1015342.2689395831</v>
      </c>
      <c r="H89" s="139">
        <v>1596040.9315071641</v>
      </c>
      <c r="I89" s="139">
        <v>2225630.3268874688</v>
      </c>
      <c r="J89" s="139">
        <v>2971119.3835115097</v>
      </c>
      <c r="K89" s="139">
        <v>3585164.3851286368</v>
      </c>
      <c r="L89" s="139">
        <v>4127617.8334062737</v>
      </c>
      <c r="M89" s="139">
        <v>4836544.4598379424</v>
      </c>
      <c r="N89" s="139">
        <v>5298875.7115472388</v>
      </c>
      <c r="O89" s="139">
        <v>5779306.3937843731</v>
      </c>
      <c r="P89" s="139">
        <v>6273365.7572684828</v>
      </c>
      <c r="Q89" s="139">
        <v>6765336.6983425897</v>
      </c>
      <c r="R89" s="139">
        <v>7227560.2917190213</v>
      </c>
      <c r="S89" s="139">
        <v>7655252.8352689678</v>
      </c>
      <c r="T89" s="139">
        <v>8038998.0149141019</v>
      </c>
      <c r="U89" s="139">
        <v>8370414.5630925363</v>
      </c>
      <c r="V89" s="139">
        <v>8617021.4093984291</v>
      </c>
      <c r="W89" s="139">
        <v>8796352.5942858867</v>
      </c>
      <c r="X89" s="139">
        <v>8917532.4092799388</v>
      </c>
      <c r="Y89" s="139">
        <v>9027756.3654266968</v>
      </c>
      <c r="Z89" s="139">
        <v>9115989.6304687522</v>
      </c>
      <c r="AA89" s="139">
        <v>9170967.4013768062</v>
      </c>
      <c r="AB89" s="139">
        <v>9199703.8004375622</v>
      </c>
      <c r="AC89" s="139">
        <v>9213960.7892365903</v>
      </c>
      <c r="AD89" s="139">
        <v>9215151.0305463187</v>
      </c>
      <c r="AE89" s="139">
        <v>9215151.0305463187</v>
      </c>
      <c r="AF89" s="139">
        <v>9215151.0305463187</v>
      </c>
      <c r="AG89" s="139">
        <v>9215151.0305463187</v>
      </c>
      <c r="AH89" s="139">
        <v>9215151.0305463187</v>
      </c>
      <c r="AI89" s="139">
        <v>9215151.0305463187</v>
      </c>
      <c r="AJ89" s="139">
        <v>9215151.0305463187</v>
      </c>
      <c r="AK89" s="139">
        <v>9215151.0305463187</v>
      </c>
      <c r="AL89" s="139">
        <v>9215151.0305463187</v>
      </c>
      <c r="AM89" s="139">
        <v>9215151.0305463187</v>
      </c>
      <c r="AN89" s="139">
        <v>9215151.0305463187</v>
      </c>
      <c r="AO89" s="139">
        <v>9215151.0305463187</v>
      </c>
      <c r="AP89" s="139">
        <v>9215151.0305463187</v>
      </c>
      <c r="AQ89" s="139">
        <v>9215151.0305463187</v>
      </c>
      <c r="AR89" s="139">
        <v>9215151.0305463187</v>
      </c>
      <c r="AS89" s="139">
        <v>9215151.0305463187</v>
      </c>
      <c r="AT89" s="139">
        <v>9215151.0305463187</v>
      </c>
      <c r="AU89" s="139">
        <v>9215151.0305463187</v>
      </c>
      <c r="AV89" s="139">
        <v>9215151.0305463187</v>
      </c>
      <c r="AW89" s="139">
        <v>9215151.0305463187</v>
      </c>
      <c r="AX89" s="43"/>
      <c r="AY89" s="43"/>
      <c r="AZ89" s="43"/>
      <c r="BA89" s="43"/>
      <c r="BB89" s="43"/>
      <c r="BC89" s="43"/>
      <c r="BD89" s="43"/>
    </row>
    <row r="90" spans="1:56" ht="16.5" x14ac:dyDescent="0.3">
      <c r="A90" s="172"/>
      <c r="B90" s="4" t="s">
        <v>331</v>
      </c>
      <c r="D90" s="4" t="s">
        <v>89</v>
      </c>
      <c r="E90" s="140">
        <v>0</v>
      </c>
      <c r="F90" s="140">
        <v>2.7543761328472893</v>
      </c>
      <c r="G90" s="140">
        <v>4.9453627309444759</v>
      </c>
      <c r="H90" s="140">
        <v>6.5393041826363731</v>
      </c>
      <c r="I90" s="140">
        <v>9.2521895807702457</v>
      </c>
      <c r="J90" s="140">
        <v>12.095158006544644</v>
      </c>
      <c r="K90" s="140">
        <v>13.821847950619162</v>
      </c>
      <c r="L90" s="140">
        <v>16.042034600456898</v>
      </c>
      <c r="M90" s="140">
        <v>18.387648563170043</v>
      </c>
      <c r="N90" s="140">
        <v>19.951130458559433</v>
      </c>
      <c r="O90" s="140">
        <v>21.581208175590064</v>
      </c>
      <c r="P90" s="140">
        <v>23.263394684537285</v>
      </c>
      <c r="Q90" s="140">
        <v>24.925408097026143</v>
      </c>
      <c r="R90" s="140">
        <v>26.397228811603018</v>
      </c>
      <c r="S90" s="140">
        <v>27.692396749215384</v>
      </c>
      <c r="T90" s="140">
        <v>28.902795330552944</v>
      </c>
      <c r="U90" s="140">
        <v>30.001088788174769</v>
      </c>
      <c r="V90" s="140">
        <v>30.821963080273562</v>
      </c>
      <c r="W90" s="140">
        <v>31.345220436062469</v>
      </c>
      <c r="X90" s="140">
        <v>31.617037863626244</v>
      </c>
      <c r="Y90" s="140">
        <v>31.858715700681174</v>
      </c>
      <c r="Z90" s="140">
        <v>32.044005364355073</v>
      </c>
      <c r="AA90" s="140">
        <v>32.179804584683062</v>
      </c>
      <c r="AB90" s="140">
        <v>32.27656859163946</v>
      </c>
      <c r="AC90" s="140">
        <v>32.340420168497339</v>
      </c>
      <c r="AD90" s="140">
        <v>32.348065775329573</v>
      </c>
      <c r="AE90" s="140">
        <v>32.348065775329573</v>
      </c>
      <c r="AF90" s="140">
        <v>32.348065775329573</v>
      </c>
      <c r="AG90" s="140">
        <v>32.348065775329573</v>
      </c>
      <c r="AH90" s="140">
        <v>32.348065775329573</v>
      </c>
      <c r="AI90" s="140">
        <v>32.348065775329573</v>
      </c>
      <c r="AJ90" s="140">
        <v>32.348065775329573</v>
      </c>
      <c r="AK90" s="140">
        <v>32.348065775329573</v>
      </c>
      <c r="AL90" s="140">
        <v>32.348065775329573</v>
      </c>
      <c r="AM90" s="140">
        <v>32.348065775329573</v>
      </c>
      <c r="AN90" s="140">
        <v>32.348065775329573</v>
      </c>
      <c r="AO90" s="140">
        <v>32.348065775329573</v>
      </c>
      <c r="AP90" s="140">
        <v>32.348065775329573</v>
      </c>
      <c r="AQ90" s="140">
        <v>32.348065775329573</v>
      </c>
      <c r="AR90" s="140">
        <v>32.348065775329573</v>
      </c>
      <c r="AS90" s="140">
        <v>32.348065775329573</v>
      </c>
      <c r="AT90" s="140">
        <v>32.348065775329573</v>
      </c>
      <c r="AU90" s="140">
        <v>32.348065775329573</v>
      </c>
      <c r="AV90" s="140">
        <v>32.348065775329573</v>
      </c>
      <c r="AW90" s="140">
        <v>32.348065775329573</v>
      </c>
      <c r="AX90" s="37"/>
      <c r="AY90" s="37"/>
      <c r="AZ90" s="37"/>
      <c r="BA90" s="37"/>
      <c r="BB90" s="37"/>
      <c r="BC90" s="37"/>
      <c r="BD90" s="37"/>
    </row>
    <row r="91" spans="1:56" ht="16.5" x14ac:dyDescent="0.3">
      <c r="A91" s="172"/>
      <c r="B91" s="4" t="s">
        <v>332</v>
      </c>
      <c r="D91" s="4" t="s">
        <v>42</v>
      </c>
      <c r="E91" s="140">
        <v>0</v>
      </c>
      <c r="F91" s="140">
        <v>6.9882318583116003E-5</v>
      </c>
      <c r="G91" s="140">
        <v>1.3252116609832414E-4</v>
      </c>
      <c r="H91" s="140">
        <v>1.7053877639040734E-4</v>
      </c>
      <c r="I91" s="140">
        <v>2.3066086592384122E-4</v>
      </c>
      <c r="J91" s="140">
        <v>2.7668301650143158E-4</v>
      </c>
      <c r="K91" s="140">
        <v>3.2752227366031008E-4</v>
      </c>
      <c r="L91" s="140">
        <v>3.9980792015188233E-4</v>
      </c>
      <c r="M91" s="140">
        <v>4.873367592550913E-4</v>
      </c>
      <c r="N91" s="140">
        <v>5.2970789752063651E-4</v>
      </c>
      <c r="O91" s="140">
        <v>5.738123804530388E-4</v>
      </c>
      <c r="P91" s="140">
        <v>6.190548833209387E-4</v>
      </c>
      <c r="Q91" s="140">
        <v>6.6235177419578283E-4</v>
      </c>
      <c r="R91" s="140">
        <v>7.0046106643157117E-4</v>
      </c>
      <c r="S91" s="140">
        <v>7.3412112756931884E-4</v>
      </c>
      <c r="T91" s="140">
        <v>7.6457094945464176E-4</v>
      </c>
      <c r="U91" s="140">
        <v>7.939852703981895E-4</v>
      </c>
      <c r="V91" s="140">
        <v>8.1837519675904665E-4</v>
      </c>
      <c r="W91" s="140">
        <v>8.3879438198795507E-4</v>
      </c>
      <c r="X91" s="140">
        <v>8.5616866707269171E-4</v>
      </c>
      <c r="Y91" s="140">
        <v>8.7171947160909289E-4</v>
      </c>
      <c r="Z91" s="140">
        <v>8.8507427013124747E-4</v>
      </c>
      <c r="AA91" s="140">
        <v>8.9375733392805872E-4</v>
      </c>
      <c r="AB91" s="140">
        <v>8.9928251005793019E-4</v>
      </c>
      <c r="AC91" s="140">
        <v>9.0228375724037016E-4</v>
      </c>
      <c r="AD91" s="140">
        <v>9.02569642722298E-4</v>
      </c>
      <c r="AE91" s="140">
        <v>9.02569642722298E-4</v>
      </c>
      <c r="AF91" s="140">
        <v>9.02569642722298E-4</v>
      </c>
      <c r="AG91" s="140">
        <v>9.02569642722298E-4</v>
      </c>
      <c r="AH91" s="140">
        <v>9.02569642722298E-4</v>
      </c>
      <c r="AI91" s="140">
        <v>9.02569642722298E-4</v>
      </c>
      <c r="AJ91" s="140">
        <v>9.02569642722298E-4</v>
      </c>
      <c r="AK91" s="140">
        <v>9.02569642722298E-4</v>
      </c>
      <c r="AL91" s="140">
        <v>9.02569642722298E-4</v>
      </c>
      <c r="AM91" s="140">
        <v>9.02569642722298E-4</v>
      </c>
      <c r="AN91" s="140">
        <v>9.02569642722298E-4</v>
      </c>
      <c r="AO91" s="140">
        <v>9.02569642722298E-4</v>
      </c>
      <c r="AP91" s="140">
        <v>9.02569642722298E-4</v>
      </c>
      <c r="AQ91" s="140">
        <v>9.02569642722298E-4</v>
      </c>
      <c r="AR91" s="140">
        <v>9.02569642722298E-4</v>
      </c>
      <c r="AS91" s="140">
        <v>9.02569642722298E-4</v>
      </c>
      <c r="AT91" s="140">
        <v>9.02569642722298E-4</v>
      </c>
      <c r="AU91" s="140">
        <v>9.02569642722298E-4</v>
      </c>
      <c r="AV91" s="140">
        <v>9.02569642722298E-4</v>
      </c>
      <c r="AW91" s="140">
        <v>9.02569642722298E-4</v>
      </c>
      <c r="AX91" s="35"/>
      <c r="AY91" s="35"/>
      <c r="AZ91" s="35"/>
      <c r="BA91" s="35"/>
      <c r="BB91" s="35"/>
      <c r="BC91" s="35"/>
      <c r="BD91" s="35"/>
    </row>
    <row r="92" spans="1:56" ht="16.5" x14ac:dyDescent="0.3">
      <c r="A92" s="172"/>
      <c r="B92" s="4" t="s">
        <v>333</v>
      </c>
      <c r="D92" s="4" t="s">
        <v>42</v>
      </c>
      <c r="E92" s="140">
        <v>0</v>
      </c>
      <c r="F92" s="140">
        <v>6.9910384280196013E-4</v>
      </c>
      <c r="G92" s="140">
        <v>1.3255171893285663E-3</v>
      </c>
      <c r="H92" s="140">
        <v>1.7056410786337982E-3</v>
      </c>
      <c r="I92" s="140">
        <v>2.3069771487357871E-3</v>
      </c>
      <c r="J92" s="140">
        <v>2.7673428282259174E-3</v>
      </c>
      <c r="K92" s="140">
        <v>3.2758883167713295E-3</v>
      </c>
      <c r="L92" s="140">
        <v>3.9990023892218568E-3</v>
      </c>
      <c r="M92" s="140">
        <v>4.8744287793388175E-3</v>
      </c>
      <c r="N92" s="140">
        <v>5.2982391190723888E-3</v>
      </c>
      <c r="O92" s="140">
        <v>5.7393660867470367E-3</v>
      </c>
      <c r="P92" s="140">
        <v>6.1918598382549213E-3</v>
      </c>
      <c r="Q92" s="140">
        <v>6.6248970705750782E-3</v>
      </c>
      <c r="R92" s="140">
        <v>7.0060549233831775E-3</v>
      </c>
      <c r="S92" s="140">
        <v>7.3427296652146144E-3</v>
      </c>
      <c r="T92" s="140">
        <v>7.6473082943657065E-3</v>
      </c>
      <c r="U92" s="140">
        <v>7.9415401616198152E-3</v>
      </c>
      <c r="V92" s="140">
        <v>8.1855016009870427E-3</v>
      </c>
      <c r="W92" s="140">
        <v>8.3897284110250134E-3</v>
      </c>
      <c r="X92" s="140">
        <v>8.563506629548712E-3</v>
      </c>
      <c r="Y92" s="140">
        <v>8.7190406999303124E-3</v>
      </c>
      <c r="Z92" s="140">
        <v>8.8526002816196655E-3</v>
      </c>
      <c r="AA92" s="140">
        <v>8.9394390377115236E-3</v>
      </c>
      <c r="AB92" s="140">
        <v>8.9946959647057376E-3</v>
      </c>
      <c r="AC92" s="140">
        <v>9.0247112425092899E-3</v>
      </c>
      <c r="AD92" s="140">
        <v>9.0275703646136851E-3</v>
      </c>
      <c r="AE92" s="140">
        <v>9.0275703646136851E-3</v>
      </c>
      <c r="AF92" s="140">
        <v>9.0275703646136851E-3</v>
      </c>
      <c r="AG92" s="140">
        <v>9.0275703646136851E-3</v>
      </c>
      <c r="AH92" s="140">
        <v>9.0275703646136851E-3</v>
      </c>
      <c r="AI92" s="140">
        <v>9.0275703646136851E-3</v>
      </c>
      <c r="AJ92" s="140">
        <v>9.0275703646136851E-3</v>
      </c>
      <c r="AK92" s="140">
        <v>9.0275703646136851E-3</v>
      </c>
      <c r="AL92" s="140">
        <v>9.0275703646136851E-3</v>
      </c>
      <c r="AM92" s="140">
        <v>9.0275703646136851E-3</v>
      </c>
      <c r="AN92" s="140">
        <v>9.0275703646136851E-3</v>
      </c>
      <c r="AO92" s="140">
        <v>9.0275703646136851E-3</v>
      </c>
      <c r="AP92" s="140">
        <v>9.0275703646136851E-3</v>
      </c>
      <c r="AQ92" s="140">
        <v>9.0275703646136851E-3</v>
      </c>
      <c r="AR92" s="140">
        <v>9.0275703646136851E-3</v>
      </c>
      <c r="AS92" s="140">
        <v>9.0275703646136851E-3</v>
      </c>
      <c r="AT92" s="140">
        <v>9.0275703646136851E-3</v>
      </c>
      <c r="AU92" s="140">
        <v>9.0275703646136851E-3</v>
      </c>
      <c r="AV92" s="140">
        <v>9.0275703646136851E-3</v>
      </c>
      <c r="AW92" s="140">
        <v>9.0275703646136851E-3</v>
      </c>
      <c r="AX92" s="35"/>
      <c r="AY92" s="35"/>
      <c r="AZ92" s="35"/>
      <c r="BA92" s="35"/>
      <c r="BB92" s="35"/>
      <c r="BC92" s="35"/>
      <c r="BD92" s="35"/>
    </row>
    <row r="93" spans="1:56" x14ac:dyDescent="0.3">
      <c r="A93" s="172"/>
      <c r="B93" s="4" t="s">
        <v>215</v>
      </c>
      <c r="D93" s="4" t="s">
        <v>90</v>
      </c>
      <c r="E93" s="140">
        <v>0</v>
      </c>
      <c r="F93" s="140">
        <v>0</v>
      </c>
      <c r="G93" s="140">
        <v>0</v>
      </c>
      <c r="H93" s="140">
        <v>0</v>
      </c>
      <c r="I93" s="140">
        <v>0</v>
      </c>
      <c r="J93" s="140">
        <v>0</v>
      </c>
      <c r="K93" s="140">
        <v>0</v>
      </c>
      <c r="L93" s="140">
        <v>0</v>
      </c>
      <c r="M93" s="140">
        <v>0</v>
      </c>
      <c r="N93" s="140">
        <v>0</v>
      </c>
      <c r="O93" s="140">
        <v>0</v>
      </c>
      <c r="P93" s="140">
        <v>0</v>
      </c>
      <c r="Q93" s="140">
        <v>0</v>
      </c>
      <c r="R93" s="140">
        <v>0</v>
      </c>
      <c r="S93" s="140">
        <v>0</v>
      </c>
      <c r="T93" s="140">
        <v>0</v>
      </c>
      <c r="U93" s="140">
        <v>0</v>
      </c>
      <c r="V93" s="140">
        <v>0</v>
      </c>
      <c r="W93" s="140">
        <v>0</v>
      </c>
      <c r="X93" s="140">
        <v>0</v>
      </c>
      <c r="Y93" s="140">
        <v>0</v>
      </c>
      <c r="Z93" s="140">
        <v>0</v>
      </c>
      <c r="AA93" s="140">
        <v>0</v>
      </c>
      <c r="AB93" s="140">
        <v>0</v>
      </c>
      <c r="AC93" s="140">
        <v>0</v>
      </c>
      <c r="AD93" s="140">
        <v>0</v>
      </c>
      <c r="AE93" s="140">
        <v>0</v>
      </c>
      <c r="AF93" s="140">
        <v>0</v>
      </c>
      <c r="AG93" s="140">
        <v>0</v>
      </c>
      <c r="AH93" s="140">
        <v>0</v>
      </c>
      <c r="AI93" s="140">
        <v>0</v>
      </c>
      <c r="AJ93" s="140">
        <v>0</v>
      </c>
      <c r="AK93" s="140">
        <v>0</v>
      </c>
      <c r="AL93" s="140">
        <v>0</v>
      </c>
      <c r="AM93" s="140">
        <v>0</v>
      </c>
      <c r="AN93" s="140">
        <v>0</v>
      </c>
      <c r="AO93" s="140">
        <v>0</v>
      </c>
      <c r="AP93" s="140">
        <v>0</v>
      </c>
      <c r="AQ93" s="140">
        <v>0</v>
      </c>
      <c r="AR93" s="140">
        <v>0</v>
      </c>
      <c r="AS93" s="140">
        <v>0</v>
      </c>
      <c r="AT93" s="140">
        <v>0</v>
      </c>
      <c r="AU93" s="140">
        <v>0</v>
      </c>
      <c r="AV93" s="140">
        <v>0</v>
      </c>
      <c r="AW93" s="140">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85.666402625880011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160.08721378549578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223.00498620547182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308.66875458939086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-3.0421600000000004</v>
      </c>
      <c r="F13" s="62">
        <f>'Option 1'!F13*1.1</f>
        <v>-3.7631000000000001</v>
      </c>
      <c r="G13" s="62">
        <f>'Option 1'!G13*1.1</f>
        <v>-2.9790200000000002</v>
      </c>
      <c r="H13" s="62">
        <f>'Option 1'!H13*1.1</f>
        <v>-3.6840100000000002</v>
      </c>
      <c r="I13" s="62">
        <f>'Option 1'!I13*1.1</f>
        <v>-3.64364</v>
      </c>
      <c r="J13" s="62">
        <f>'Option 1'!J13*1.1</f>
        <v>-3.60547</v>
      </c>
      <c r="K13" s="62">
        <f>'Option 1'!K13*1.1</f>
        <v>-3.5658699999999999</v>
      </c>
      <c r="L13" s="62">
        <f>'Option 1'!L13*1.1</f>
        <v>-3.5267100000000005</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-3.0421600000000004</v>
      </c>
      <c r="F18" s="59">
        <f t="shared" ref="F18:AW18" si="0">SUM(F13:F17)</f>
        <v>-3.7631000000000001</v>
      </c>
      <c r="G18" s="59">
        <f t="shared" si="0"/>
        <v>-2.9790200000000002</v>
      </c>
      <c r="H18" s="59">
        <f t="shared" si="0"/>
        <v>-3.6840100000000002</v>
      </c>
      <c r="I18" s="59">
        <f t="shared" si="0"/>
        <v>-3.64364</v>
      </c>
      <c r="J18" s="59">
        <f t="shared" si="0"/>
        <v>-3.60547</v>
      </c>
      <c r="K18" s="59">
        <f t="shared" si="0"/>
        <v>-3.5658699999999999</v>
      </c>
      <c r="L18" s="59">
        <f t="shared" si="0"/>
        <v>-3.5267100000000005</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8.0472623857983927E-2</v>
      </c>
      <c r="G19" s="33">
        <f>'Option 1'!G19</f>
        <v>0.16208586573378764</v>
      </c>
      <c r="H19" s="33">
        <f>'Option 1'!H19</f>
        <v>0.2227762826216928</v>
      </c>
      <c r="I19" s="33">
        <f>'Option 1'!I19</f>
        <v>0.30899873802035477</v>
      </c>
      <c r="J19" s="33">
        <f>'Option 1'!J19</f>
        <v>0.39885348946997973</v>
      </c>
      <c r="K19" s="33">
        <f>'Option 1'!K19</f>
        <v>0.4888816666086957</v>
      </c>
      <c r="L19" s="33">
        <f>'Option 1'!L19</f>
        <v>0.58591888909825163</v>
      </c>
      <c r="M19" s="33">
        <f>'Option 1'!M19</f>
        <v>0.69745058493247269</v>
      </c>
      <c r="N19" s="33">
        <f>'Option 1'!N19</f>
        <v>0.76121983393361259</v>
      </c>
      <c r="O19" s="33">
        <f>'Option 1'!O19</f>
        <v>0.82697660472011503</v>
      </c>
      <c r="P19" s="33">
        <f>'Option 1'!P19</f>
        <v>0.89431757450890159</v>
      </c>
      <c r="Q19" s="33">
        <f>'Option 1'!Q19</f>
        <v>0.96022643712598055</v>
      </c>
      <c r="R19" s="33">
        <f>'Option 1'!R19</f>
        <v>1.02087479305243</v>
      </c>
      <c r="S19" s="33">
        <f>'Option 1'!S19</f>
        <v>1.075811908398717</v>
      </c>
      <c r="T19" s="33">
        <f>'Option 1'!T19</f>
        <v>1.1264904388868835</v>
      </c>
      <c r="U19" s="33">
        <f>'Option 1'!U19</f>
        <v>1.173382529156384</v>
      </c>
      <c r="V19" s="33">
        <f>'Option 1'!V19</f>
        <v>1.209360351923348</v>
      </c>
      <c r="W19" s="33">
        <f>'Option 1'!W19</f>
        <v>1.2378201951189249</v>
      </c>
      <c r="X19" s="33">
        <f>'Option 1'!X19</f>
        <v>1.2590957138746159</v>
      </c>
      <c r="Y19" s="33">
        <f>'Option 1'!Y19</f>
        <v>1.278048120211972</v>
      </c>
      <c r="Z19" s="33">
        <f>'Option 1'!Z19</f>
        <v>1.2926758433070804</v>
      </c>
      <c r="AA19" s="33">
        <f>'Option 1'!AA19</f>
        <v>1.3022836287506596</v>
      </c>
      <c r="AB19" s="33">
        <f>'Option 1'!AB19</f>
        <v>1.3079018244694707</v>
      </c>
      <c r="AC19" s="33">
        <f>'Option 1'!AC19</f>
        <v>1.3109535981629952</v>
      </c>
      <c r="AD19" s="33">
        <f>'Option 1'!AD19</f>
        <v>1.3112442964413999</v>
      </c>
      <c r="AE19" s="33">
        <f>'Option 1'!AE19</f>
        <v>1.3112442964413999</v>
      </c>
      <c r="AF19" s="33">
        <f>'Option 1'!AF19</f>
        <v>1.3112442964413999</v>
      </c>
      <c r="AG19" s="33">
        <f>'Option 1'!AG19</f>
        <v>1.3112442964413999</v>
      </c>
      <c r="AH19" s="33">
        <f>'Option 1'!AH19</f>
        <v>1.3112442964413999</v>
      </c>
      <c r="AI19" s="33">
        <f>'Option 1'!AI19</f>
        <v>1.3112442964413999</v>
      </c>
      <c r="AJ19" s="33">
        <f>'Option 1'!AJ19</f>
        <v>1.3112442964413999</v>
      </c>
      <c r="AK19" s="33">
        <f>'Option 1'!AK19</f>
        <v>1.3112442964413999</v>
      </c>
      <c r="AL19" s="33">
        <f>'Option 1'!AL19</f>
        <v>1.3112442964413999</v>
      </c>
      <c r="AM19" s="33">
        <f>'Option 1'!AM19</f>
        <v>1.3112442964413999</v>
      </c>
      <c r="AN19" s="33">
        <f>'Option 1'!AN19</f>
        <v>1.3112442964413999</v>
      </c>
      <c r="AO19" s="33">
        <f>'Option 1'!AO19</f>
        <v>1.3112442964413999</v>
      </c>
      <c r="AP19" s="33">
        <f>'Option 1'!AP19</f>
        <v>1.3112442964413999</v>
      </c>
      <c r="AQ19" s="33">
        <f>'Option 1'!AQ19</f>
        <v>1.3112442964413999</v>
      </c>
      <c r="AR19" s="33">
        <f>'Option 1'!AR19</f>
        <v>1.3112442964413999</v>
      </c>
      <c r="AS19" s="33">
        <f>'Option 1'!AS19</f>
        <v>1.3112442964413999</v>
      </c>
      <c r="AT19" s="33">
        <f>'Option 1'!AT19</f>
        <v>1.3112442964413999</v>
      </c>
      <c r="AU19" s="33">
        <f>'Option 1'!AU19</f>
        <v>1.3112442964413999</v>
      </c>
      <c r="AV19" s="33">
        <f>'Option 1'!AV19</f>
        <v>1.3112442964413999</v>
      </c>
      <c r="AW19" s="33">
        <f>'Option 1'!AW19</f>
        <v>1.3112442964413999</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8.0472623857983927E-2</v>
      </c>
      <c r="G25" s="67">
        <f t="shared" si="1"/>
        <v>0.16208586573378764</v>
      </c>
      <c r="H25" s="67">
        <f t="shared" si="1"/>
        <v>0.2227762826216928</v>
      </c>
      <c r="I25" s="67">
        <f t="shared" si="1"/>
        <v>0.30899873802035477</v>
      </c>
      <c r="J25" s="67">
        <f t="shared" si="1"/>
        <v>0.39885348946997973</v>
      </c>
      <c r="K25" s="67">
        <f t="shared" si="1"/>
        <v>0.4888816666086957</v>
      </c>
      <c r="L25" s="67">
        <f t="shared" si="1"/>
        <v>0.58591888909825163</v>
      </c>
      <c r="M25" s="67">
        <f t="shared" si="1"/>
        <v>0.69745058493247269</v>
      </c>
      <c r="N25" s="67">
        <f t="shared" si="1"/>
        <v>0.76121983393361259</v>
      </c>
      <c r="O25" s="67">
        <f t="shared" si="1"/>
        <v>0.82697660472011503</v>
      </c>
      <c r="P25" s="67">
        <f t="shared" si="1"/>
        <v>0.89431757450890159</v>
      </c>
      <c r="Q25" s="67">
        <f t="shared" si="1"/>
        <v>0.96022643712598055</v>
      </c>
      <c r="R25" s="67">
        <f t="shared" si="1"/>
        <v>1.02087479305243</v>
      </c>
      <c r="S25" s="67">
        <f t="shared" si="1"/>
        <v>1.075811908398717</v>
      </c>
      <c r="T25" s="67">
        <f t="shared" si="1"/>
        <v>1.1264904388868835</v>
      </c>
      <c r="U25" s="67">
        <f t="shared" si="1"/>
        <v>1.173382529156384</v>
      </c>
      <c r="V25" s="67">
        <f t="shared" si="1"/>
        <v>1.209360351923348</v>
      </c>
      <c r="W25" s="67">
        <f t="shared" si="1"/>
        <v>1.2378201951189249</v>
      </c>
      <c r="X25" s="67">
        <f t="shared" si="1"/>
        <v>1.2590957138746159</v>
      </c>
      <c r="Y25" s="67">
        <f t="shared" si="1"/>
        <v>1.278048120211972</v>
      </c>
      <c r="Z25" s="67">
        <f t="shared" si="1"/>
        <v>1.2926758433070804</v>
      </c>
      <c r="AA25" s="67">
        <f t="shared" si="1"/>
        <v>1.3022836287506596</v>
      </c>
      <c r="AB25" s="67">
        <f t="shared" si="1"/>
        <v>1.3079018244694707</v>
      </c>
      <c r="AC25" s="67">
        <f t="shared" si="1"/>
        <v>1.3109535981629952</v>
      </c>
      <c r="AD25" s="67">
        <f t="shared" si="1"/>
        <v>1.3112442964413999</v>
      </c>
      <c r="AE25" s="67">
        <f t="shared" si="1"/>
        <v>1.3112442964413999</v>
      </c>
      <c r="AF25" s="67">
        <f t="shared" si="1"/>
        <v>1.3112442964413999</v>
      </c>
      <c r="AG25" s="67">
        <f t="shared" si="1"/>
        <v>1.3112442964413999</v>
      </c>
      <c r="AH25" s="67">
        <f t="shared" si="1"/>
        <v>1.3112442964413999</v>
      </c>
      <c r="AI25" s="67">
        <f t="shared" si="1"/>
        <v>1.3112442964413999</v>
      </c>
      <c r="AJ25" s="67">
        <f t="shared" si="1"/>
        <v>1.3112442964413999</v>
      </c>
      <c r="AK25" s="67">
        <f t="shared" si="1"/>
        <v>1.3112442964413999</v>
      </c>
      <c r="AL25" s="67">
        <f t="shared" si="1"/>
        <v>1.3112442964413999</v>
      </c>
      <c r="AM25" s="67">
        <f t="shared" si="1"/>
        <v>1.3112442964413999</v>
      </c>
      <c r="AN25" s="67">
        <f t="shared" si="1"/>
        <v>1.3112442964413999</v>
      </c>
      <c r="AO25" s="67">
        <f t="shared" si="1"/>
        <v>1.3112442964413999</v>
      </c>
      <c r="AP25" s="67">
        <f t="shared" si="1"/>
        <v>1.3112442964413999</v>
      </c>
      <c r="AQ25" s="67">
        <f t="shared" si="1"/>
        <v>1.3112442964413999</v>
      </c>
      <c r="AR25" s="67">
        <f t="shared" si="1"/>
        <v>1.3112442964413999</v>
      </c>
      <c r="AS25" s="67">
        <f t="shared" si="1"/>
        <v>1.3112442964413999</v>
      </c>
      <c r="AT25" s="67">
        <f t="shared" si="1"/>
        <v>1.3112442964413999</v>
      </c>
      <c r="AU25" s="67">
        <f t="shared" si="1"/>
        <v>1.3112442964413999</v>
      </c>
      <c r="AV25" s="67">
        <f t="shared" si="1"/>
        <v>1.3112442964413999</v>
      </c>
      <c r="AW25" s="67">
        <f t="shared" si="1"/>
        <v>1.3112442964413999</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-3.0421600000000004</v>
      </c>
      <c r="F26" s="59">
        <f t="shared" ref="F26:BD26" si="2">F18+F25</f>
        <v>-3.6826273761420163</v>
      </c>
      <c r="G26" s="59">
        <f t="shared" si="2"/>
        <v>-2.8169341342662126</v>
      </c>
      <c r="H26" s="59">
        <f t="shared" si="2"/>
        <v>-3.4612337173783074</v>
      </c>
      <c r="I26" s="59">
        <f t="shared" si="2"/>
        <v>-3.3346412619796451</v>
      </c>
      <c r="J26" s="59">
        <f t="shared" si="2"/>
        <v>-3.2066165105300204</v>
      </c>
      <c r="K26" s="59">
        <f t="shared" si="2"/>
        <v>-3.076988333391304</v>
      </c>
      <c r="L26" s="59">
        <f t="shared" si="2"/>
        <v>-2.9407911109017491</v>
      </c>
      <c r="M26" s="59">
        <f t="shared" si="2"/>
        <v>0.69745058493247269</v>
      </c>
      <c r="N26" s="59">
        <f t="shared" si="2"/>
        <v>0.76121983393361259</v>
      </c>
      <c r="O26" s="59">
        <f t="shared" si="2"/>
        <v>0.82697660472011503</v>
      </c>
      <c r="P26" s="59">
        <f t="shared" si="2"/>
        <v>0.89431757450890159</v>
      </c>
      <c r="Q26" s="59">
        <f t="shared" si="2"/>
        <v>0.96022643712598055</v>
      </c>
      <c r="R26" s="59">
        <f t="shared" si="2"/>
        <v>1.02087479305243</v>
      </c>
      <c r="S26" s="59">
        <f t="shared" si="2"/>
        <v>1.075811908398717</v>
      </c>
      <c r="T26" s="59">
        <f t="shared" si="2"/>
        <v>1.1264904388868835</v>
      </c>
      <c r="U26" s="59">
        <f t="shared" si="2"/>
        <v>1.173382529156384</v>
      </c>
      <c r="V26" s="59">
        <f t="shared" si="2"/>
        <v>1.209360351923348</v>
      </c>
      <c r="W26" s="59">
        <f t="shared" si="2"/>
        <v>1.2378201951189249</v>
      </c>
      <c r="X26" s="59">
        <f t="shared" si="2"/>
        <v>1.2590957138746159</v>
      </c>
      <c r="Y26" s="59">
        <f t="shared" si="2"/>
        <v>1.278048120211972</v>
      </c>
      <c r="Z26" s="59">
        <f t="shared" si="2"/>
        <v>1.2926758433070804</v>
      </c>
      <c r="AA26" s="59">
        <f t="shared" si="2"/>
        <v>1.3022836287506596</v>
      </c>
      <c r="AB26" s="59">
        <f t="shared" si="2"/>
        <v>1.3079018244694707</v>
      </c>
      <c r="AC26" s="59">
        <f t="shared" si="2"/>
        <v>1.3109535981629952</v>
      </c>
      <c r="AD26" s="59">
        <f t="shared" si="2"/>
        <v>1.3112442964413999</v>
      </c>
      <c r="AE26" s="59">
        <f t="shared" si="2"/>
        <v>1.3112442964413999</v>
      </c>
      <c r="AF26" s="59">
        <f t="shared" si="2"/>
        <v>1.3112442964413999</v>
      </c>
      <c r="AG26" s="59">
        <f t="shared" si="2"/>
        <v>1.3112442964413999</v>
      </c>
      <c r="AH26" s="59">
        <f t="shared" si="2"/>
        <v>1.3112442964413999</v>
      </c>
      <c r="AI26" s="59">
        <f t="shared" si="2"/>
        <v>1.3112442964413999</v>
      </c>
      <c r="AJ26" s="59">
        <f t="shared" si="2"/>
        <v>1.3112442964413999</v>
      </c>
      <c r="AK26" s="59">
        <f t="shared" si="2"/>
        <v>1.3112442964413999</v>
      </c>
      <c r="AL26" s="59">
        <f t="shared" si="2"/>
        <v>1.3112442964413999</v>
      </c>
      <c r="AM26" s="59">
        <f t="shared" si="2"/>
        <v>1.3112442964413999</v>
      </c>
      <c r="AN26" s="59">
        <f t="shared" si="2"/>
        <v>1.3112442964413999</v>
      </c>
      <c r="AO26" s="59">
        <f t="shared" si="2"/>
        <v>1.3112442964413999</v>
      </c>
      <c r="AP26" s="59">
        <f t="shared" si="2"/>
        <v>1.3112442964413999</v>
      </c>
      <c r="AQ26" s="59">
        <f t="shared" si="2"/>
        <v>1.3112442964413999</v>
      </c>
      <c r="AR26" s="59">
        <f t="shared" si="2"/>
        <v>1.3112442964413999</v>
      </c>
      <c r="AS26" s="59">
        <f t="shared" si="2"/>
        <v>1.3112442964413999</v>
      </c>
      <c r="AT26" s="59">
        <f t="shared" si="2"/>
        <v>1.3112442964413999</v>
      </c>
      <c r="AU26" s="59">
        <f t="shared" si="2"/>
        <v>1.3112442964413999</v>
      </c>
      <c r="AV26" s="59">
        <f t="shared" si="2"/>
        <v>1.3112442964413999</v>
      </c>
      <c r="AW26" s="59">
        <f t="shared" si="2"/>
        <v>1.3112442964413999</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-2.4337280000000003</v>
      </c>
      <c r="F28" s="34">
        <f t="shared" ref="F28:AW28" si="4">F26*F27</f>
        <v>-2.9461019009136131</v>
      </c>
      <c r="G28" s="34">
        <f t="shared" si="4"/>
        <v>-2.2535473074129704</v>
      </c>
      <c r="H28" s="34">
        <f t="shared" si="4"/>
        <v>-2.768986973902646</v>
      </c>
      <c r="I28" s="34">
        <f t="shared" si="4"/>
        <v>-2.667713009583716</v>
      </c>
      <c r="J28" s="34">
        <f t="shared" si="4"/>
        <v>-2.5652932084240163</v>
      </c>
      <c r="K28" s="34">
        <f t="shared" si="4"/>
        <v>-2.4615906667130432</v>
      </c>
      <c r="L28" s="34">
        <f t="shared" si="4"/>
        <v>-2.3526328887213994</v>
      </c>
      <c r="M28" s="34">
        <f t="shared" si="4"/>
        <v>0.5579604679459782</v>
      </c>
      <c r="N28" s="34">
        <f t="shared" si="4"/>
        <v>0.60897586714689012</v>
      </c>
      <c r="O28" s="34">
        <f t="shared" si="4"/>
        <v>0.66158128377609204</v>
      </c>
      <c r="P28" s="34">
        <f t="shared" si="4"/>
        <v>0.71545405960712127</v>
      </c>
      <c r="Q28" s="34">
        <f t="shared" si="4"/>
        <v>0.76818114970078444</v>
      </c>
      <c r="R28" s="34">
        <f t="shared" si="4"/>
        <v>0.81669983444194405</v>
      </c>
      <c r="S28" s="34">
        <f t="shared" si="4"/>
        <v>0.86064952671897366</v>
      </c>
      <c r="T28" s="34">
        <f t="shared" si="4"/>
        <v>0.9011923511095068</v>
      </c>
      <c r="U28" s="34">
        <f t="shared" si="4"/>
        <v>0.93870602332510722</v>
      </c>
      <c r="V28" s="34">
        <f t="shared" si="4"/>
        <v>0.9674882815386785</v>
      </c>
      <c r="W28" s="34">
        <f t="shared" si="4"/>
        <v>0.99025615609513995</v>
      </c>
      <c r="X28" s="34">
        <f t="shared" si="4"/>
        <v>1.0072765710996927</v>
      </c>
      <c r="Y28" s="34">
        <f t="shared" si="4"/>
        <v>1.0224384961695776</v>
      </c>
      <c r="Z28" s="34">
        <f t="shared" si="4"/>
        <v>1.0341406746456643</v>
      </c>
      <c r="AA28" s="34">
        <f t="shared" si="4"/>
        <v>1.0418269030005278</v>
      </c>
      <c r="AB28" s="34">
        <f t="shared" si="4"/>
        <v>1.0463214595755765</v>
      </c>
      <c r="AC28" s="34">
        <f t="shared" si="4"/>
        <v>1.0487628785303962</v>
      </c>
      <c r="AD28" s="34">
        <f t="shared" si="4"/>
        <v>1.04899543715312</v>
      </c>
      <c r="AE28" s="34">
        <f t="shared" si="4"/>
        <v>1.04899543715312</v>
      </c>
      <c r="AF28" s="34">
        <f t="shared" si="4"/>
        <v>1.04899543715312</v>
      </c>
      <c r="AG28" s="34">
        <f t="shared" si="4"/>
        <v>1.04899543715312</v>
      </c>
      <c r="AH28" s="34">
        <f t="shared" si="4"/>
        <v>1.04899543715312</v>
      </c>
      <c r="AI28" s="34">
        <f t="shared" si="4"/>
        <v>1.04899543715312</v>
      </c>
      <c r="AJ28" s="34">
        <f t="shared" si="4"/>
        <v>1.04899543715312</v>
      </c>
      <c r="AK28" s="34">
        <f t="shared" si="4"/>
        <v>1.04899543715312</v>
      </c>
      <c r="AL28" s="34">
        <f t="shared" si="4"/>
        <v>1.04899543715312</v>
      </c>
      <c r="AM28" s="34">
        <f t="shared" si="4"/>
        <v>1.04899543715312</v>
      </c>
      <c r="AN28" s="34">
        <f t="shared" si="4"/>
        <v>1.04899543715312</v>
      </c>
      <c r="AO28" s="34">
        <f t="shared" si="4"/>
        <v>1.04899543715312</v>
      </c>
      <c r="AP28" s="34">
        <f t="shared" si="4"/>
        <v>1.04899543715312</v>
      </c>
      <c r="AQ28" s="34">
        <f t="shared" si="4"/>
        <v>1.04899543715312</v>
      </c>
      <c r="AR28" s="34">
        <f t="shared" si="4"/>
        <v>1.04899543715312</v>
      </c>
      <c r="AS28" s="34">
        <f t="shared" si="4"/>
        <v>1.04899543715312</v>
      </c>
      <c r="AT28" s="34">
        <f t="shared" si="4"/>
        <v>1.04899543715312</v>
      </c>
      <c r="AU28" s="34">
        <f t="shared" si="4"/>
        <v>1.04899543715312</v>
      </c>
      <c r="AV28" s="34">
        <f t="shared" si="4"/>
        <v>1.04899543715312</v>
      </c>
      <c r="AW28" s="34">
        <f t="shared" si="4"/>
        <v>1.04899543715312</v>
      </c>
      <c r="AX28" s="34"/>
      <c r="AY28" s="34"/>
      <c r="AZ28" s="34"/>
      <c r="BA28" s="34"/>
      <c r="BB28" s="34"/>
      <c r="BC28" s="34"/>
      <c r="BD28" s="34"/>
    </row>
    <row r="29" spans="1:56" x14ac:dyDescent="0.3">
      <c r="A29" s="115"/>
      <c r="B29" s="9" t="s">
        <v>92</v>
      </c>
      <c r="C29" s="11" t="s">
        <v>44</v>
      </c>
      <c r="D29" s="9" t="s">
        <v>40</v>
      </c>
      <c r="E29" s="34">
        <f>E26-E28</f>
        <v>-0.60843200000000008</v>
      </c>
      <c r="F29" s="34">
        <f t="shared" ref="F29:AW29" si="5">F26-F28</f>
        <v>-0.73652547522840317</v>
      </c>
      <c r="G29" s="34">
        <f t="shared" si="5"/>
        <v>-0.56338682685324226</v>
      </c>
      <c r="H29" s="34">
        <f t="shared" si="5"/>
        <v>-0.6922467434756614</v>
      </c>
      <c r="I29" s="34">
        <f t="shared" si="5"/>
        <v>-0.66692825239592901</v>
      </c>
      <c r="J29" s="34">
        <f t="shared" si="5"/>
        <v>-0.64132330210600408</v>
      </c>
      <c r="K29" s="34">
        <f t="shared" si="5"/>
        <v>-0.61539766667826079</v>
      </c>
      <c r="L29" s="34">
        <f t="shared" si="5"/>
        <v>-0.58815822218034963</v>
      </c>
      <c r="M29" s="34">
        <f t="shared" si="5"/>
        <v>0.13949011698649449</v>
      </c>
      <c r="N29" s="34">
        <f t="shared" si="5"/>
        <v>0.15224396678672247</v>
      </c>
      <c r="O29" s="34">
        <f t="shared" si="5"/>
        <v>0.16539532094402298</v>
      </c>
      <c r="P29" s="34">
        <f t="shared" si="5"/>
        <v>0.17886351490178032</v>
      </c>
      <c r="Q29" s="34">
        <f t="shared" si="5"/>
        <v>0.19204528742519611</v>
      </c>
      <c r="R29" s="34">
        <f t="shared" si="5"/>
        <v>0.20417495861048596</v>
      </c>
      <c r="S29" s="34">
        <f t="shared" si="5"/>
        <v>0.21516238167974333</v>
      </c>
      <c r="T29" s="34">
        <f t="shared" si="5"/>
        <v>0.2252980877773767</v>
      </c>
      <c r="U29" s="34">
        <f t="shared" si="5"/>
        <v>0.23467650583127675</v>
      </c>
      <c r="V29" s="34">
        <f t="shared" si="5"/>
        <v>0.24187207038466951</v>
      </c>
      <c r="W29" s="34">
        <f t="shared" si="5"/>
        <v>0.24756403902378499</v>
      </c>
      <c r="X29" s="34">
        <f t="shared" si="5"/>
        <v>0.25181914277492323</v>
      </c>
      <c r="Y29" s="34">
        <f t="shared" si="5"/>
        <v>0.2556096240423944</v>
      </c>
      <c r="Z29" s="34">
        <f t="shared" si="5"/>
        <v>0.25853516866141613</v>
      </c>
      <c r="AA29" s="34">
        <f t="shared" si="5"/>
        <v>0.26045672575013179</v>
      </c>
      <c r="AB29" s="34">
        <f t="shared" si="5"/>
        <v>0.26158036489389414</v>
      </c>
      <c r="AC29" s="34">
        <f t="shared" si="5"/>
        <v>0.26219071963259899</v>
      </c>
      <c r="AD29" s="34">
        <f t="shared" si="5"/>
        <v>0.2622488592882799</v>
      </c>
      <c r="AE29" s="34">
        <f t="shared" si="5"/>
        <v>0.2622488592882799</v>
      </c>
      <c r="AF29" s="34">
        <f t="shared" si="5"/>
        <v>0.2622488592882799</v>
      </c>
      <c r="AG29" s="34">
        <f t="shared" si="5"/>
        <v>0.2622488592882799</v>
      </c>
      <c r="AH29" s="34">
        <f t="shared" si="5"/>
        <v>0.2622488592882799</v>
      </c>
      <c r="AI29" s="34">
        <f t="shared" si="5"/>
        <v>0.2622488592882799</v>
      </c>
      <c r="AJ29" s="34">
        <f t="shared" si="5"/>
        <v>0.2622488592882799</v>
      </c>
      <c r="AK29" s="34">
        <f t="shared" si="5"/>
        <v>0.2622488592882799</v>
      </c>
      <c r="AL29" s="34">
        <f t="shared" si="5"/>
        <v>0.2622488592882799</v>
      </c>
      <c r="AM29" s="34">
        <f t="shared" si="5"/>
        <v>0.2622488592882799</v>
      </c>
      <c r="AN29" s="34">
        <f t="shared" si="5"/>
        <v>0.2622488592882799</v>
      </c>
      <c r="AO29" s="34">
        <f t="shared" si="5"/>
        <v>0.2622488592882799</v>
      </c>
      <c r="AP29" s="34">
        <f t="shared" si="5"/>
        <v>0.2622488592882799</v>
      </c>
      <c r="AQ29" s="34">
        <f t="shared" si="5"/>
        <v>0.2622488592882799</v>
      </c>
      <c r="AR29" s="34">
        <f t="shared" si="5"/>
        <v>0.2622488592882799</v>
      </c>
      <c r="AS29" s="34">
        <f t="shared" si="5"/>
        <v>0.2622488592882799</v>
      </c>
      <c r="AT29" s="34">
        <f t="shared" si="5"/>
        <v>0.2622488592882799</v>
      </c>
      <c r="AU29" s="34">
        <f t="shared" si="5"/>
        <v>0.2622488592882799</v>
      </c>
      <c r="AV29" s="34">
        <f t="shared" si="5"/>
        <v>0.2622488592882799</v>
      </c>
      <c r="AW29" s="34">
        <f t="shared" si="5"/>
        <v>0.2622488592882799</v>
      </c>
      <c r="AX29" s="34"/>
      <c r="AY29" s="34"/>
      <c r="AZ29" s="34"/>
      <c r="BA29" s="34"/>
      <c r="BB29" s="34"/>
      <c r="BC29" s="34"/>
      <c r="BD29" s="34"/>
    </row>
    <row r="30" spans="1:56" ht="16.5" hidden="1" customHeight="1" outlineLevel="1" x14ac:dyDescent="0.35">
      <c r="A30" s="115"/>
      <c r="B30" s="9" t="s">
        <v>1</v>
      </c>
      <c r="C30" s="11" t="s">
        <v>53</v>
      </c>
      <c r="D30" s="9" t="s">
        <v>40</v>
      </c>
      <c r="F30" s="34">
        <f>$E$28/'Fixed data'!$C$7</f>
        <v>-5.4082844444444451E-2</v>
      </c>
      <c r="G30" s="34">
        <f>$E$28/'Fixed data'!$C$7</f>
        <v>-5.4082844444444451E-2</v>
      </c>
      <c r="H30" s="34">
        <f>$E$28/'Fixed data'!$C$7</f>
        <v>-5.4082844444444451E-2</v>
      </c>
      <c r="I30" s="34">
        <f>$E$28/'Fixed data'!$C$7</f>
        <v>-5.4082844444444451E-2</v>
      </c>
      <c r="J30" s="34">
        <f>$E$28/'Fixed data'!$C$7</f>
        <v>-5.4082844444444451E-2</v>
      </c>
      <c r="K30" s="34">
        <f>$E$28/'Fixed data'!$C$7</f>
        <v>-5.4082844444444451E-2</v>
      </c>
      <c r="L30" s="34">
        <f>$E$28/'Fixed data'!$C$7</f>
        <v>-5.4082844444444451E-2</v>
      </c>
      <c r="M30" s="34">
        <f>$E$28/'Fixed data'!$C$7</f>
        <v>-5.4082844444444451E-2</v>
      </c>
      <c r="N30" s="34">
        <f>$E$28/'Fixed data'!$C$7</f>
        <v>-5.4082844444444451E-2</v>
      </c>
      <c r="O30" s="34">
        <f>$E$28/'Fixed data'!$C$7</f>
        <v>-5.4082844444444451E-2</v>
      </c>
      <c r="P30" s="34">
        <f>$E$28/'Fixed data'!$C$7</f>
        <v>-5.4082844444444451E-2</v>
      </c>
      <c r="Q30" s="34">
        <f>$E$28/'Fixed data'!$C$7</f>
        <v>-5.4082844444444451E-2</v>
      </c>
      <c r="R30" s="34">
        <f>$E$28/'Fixed data'!$C$7</f>
        <v>-5.4082844444444451E-2</v>
      </c>
      <c r="S30" s="34">
        <f>$E$28/'Fixed data'!$C$7</f>
        <v>-5.4082844444444451E-2</v>
      </c>
      <c r="T30" s="34">
        <f>$E$28/'Fixed data'!$C$7</f>
        <v>-5.4082844444444451E-2</v>
      </c>
      <c r="U30" s="34">
        <f>$E$28/'Fixed data'!$C$7</f>
        <v>-5.4082844444444451E-2</v>
      </c>
      <c r="V30" s="34">
        <f>$E$28/'Fixed data'!$C$7</f>
        <v>-5.4082844444444451E-2</v>
      </c>
      <c r="W30" s="34">
        <f>$E$28/'Fixed data'!$C$7</f>
        <v>-5.4082844444444451E-2</v>
      </c>
      <c r="X30" s="34">
        <f>$E$28/'Fixed data'!$C$7</f>
        <v>-5.4082844444444451E-2</v>
      </c>
      <c r="Y30" s="34">
        <f>$E$28/'Fixed data'!$C$7</f>
        <v>-5.4082844444444451E-2</v>
      </c>
      <c r="Z30" s="34">
        <f>$E$28/'Fixed data'!$C$7</f>
        <v>-5.4082844444444451E-2</v>
      </c>
      <c r="AA30" s="34">
        <f>$E$28/'Fixed data'!$C$7</f>
        <v>-5.4082844444444451E-2</v>
      </c>
      <c r="AB30" s="34">
        <f>$E$28/'Fixed data'!$C$7</f>
        <v>-5.4082844444444451E-2</v>
      </c>
      <c r="AC30" s="34">
        <f>$E$28/'Fixed data'!$C$7</f>
        <v>-5.4082844444444451E-2</v>
      </c>
      <c r="AD30" s="34">
        <f>$E$28/'Fixed data'!$C$7</f>
        <v>-5.4082844444444451E-2</v>
      </c>
      <c r="AE30" s="34">
        <f>$E$28/'Fixed data'!$C$7</f>
        <v>-5.4082844444444451E-2</v>
      </c>
      <c r="AF30" s="34">
        <f>$E$28/'Fixed data'!$C$7</f>
        <v>-5.4082844444444451E-2</v>
      </c>
      <c r="AG30" s="34">
        <f>$E$28/'Fixed data'!$C$7</f>
        <v>-5.4082844444444451E-2</v>
      </c>
      <c r="AH30" s="34">
        <f>$E$28/'Fixed data'!$C$7</f>
        <v>-5.4082844444444451E-2</v>
      </c>
      <c r="AI30" s="34">
        <f>$E$28/'Fixed data'!$C$7</f>
        <v>-5.4082844444444451E-2</v>
      </c>
      <c r="AJ30" s="34">
        <f>$E$28/'Fixed data'!$C$7</f>
        <v>-5.4082844444444451E-2</v>
      </c>
      <c r="AK30" s="34">
        <f>$E$28/'Fixed data'!$C$7</f>
        <v>-5.4082844444444451E-2</v>
      </c>
      <c r="AL30" s="34">
        <f>$E$28/'Fixed data'!$C$7</f>
        <v>-5.4082844444444451E-2</v>
      </c>
      <c r="AM30" s="34">
        <f>$E$28/'Fixed data'!$C$7</f>
        <v>-5.4082844444444451E-2</v>
      </c>
      <c r="AN30" s="34">
        <f>$E$28/'Fixed data'!$C$7</f>
        <v>-5.4082844444444451E-2</v>
      </c>
      <c r="AO30" s="34">
        <f>$E$28/'Fixed data'!$C$7</f>
        <v>-5.4082844444444451E-2</v>
      </c>
      <c r="AP30" s="34">
        <f>$E$28/'Fixed data'!$C$7</f>
        <v>-5.4082844444444451E-2</v>
      </c>
      <c r="AQ30" s="34">
        <f>$E$28/'Fixed data'!$C$7</f>
        <v>-5.4082844444444451E-2</v>
      </c>
      <c r="AR30" s="34">
        <f>$E$28/'Fixed data'!$C$7</f>
        <v>-5.4082844444444451E-2</v>
      </c>
      <c r="AS30" s="34">
        <f>$E$28/'Fixed data'!$C$7</f>
        <v>-5.4082844444444451E-2</v>
      </c>
      <c r="AT30" s="34">
        <f>$E$28/'Fixed data'!$C$7</f>
        <v>-5.4082844444444451E-2</v>
      </c>
      <c r="AU30" s="34">
        <f>$E$28/'Fixed data'!$C$7</f>
        <v>-5.4082844444444451E-2</v>
      </c>
      <c r="AV30" s="34">
        <f>$E$28/'Fixed data'!$C$7</f>
        <v>-5.4082844444444451E-2</v>
      </c>
      <c r="AW30" s="34">
        <f>$E$28/'Fixed data'!$C$7</f>
        <v>-5.4082844444444451E-2</v>
      </c>
      <c r="AX30" s="34">
        <f>$E$28/'Fixed data'!$C$7</f>
        <v>-5.4082844444444451E-2</v>
      </c>
      <c r="AY30" s="34"/>
      <c r="AZ30" s="34"/>
      <c r="BA30" s="34"/>
      <c r="BB30" s="34"/>
      <c r="BC30" s="34"/>
      <c r="BD30" s="34"/>
    </row>
    <row r="31" spans="1:56" ht="16.5" hidden="1" customHeight="1" outlineLevel="1" x14ac:dyDescent="0.35">
      <c r="A31" s="115"/>
      <c r="B31" s="9" t="s">
        <v>2</v>
      </c>
      <c r="C31" s="11" t="s">
        <v>54</v>
      </c>
      <c r="D31" s="9" t="s">
        <v>40</v>
      </c>
      <c r="F31" s="34"/>
      <c r="G31" s="34">
        <f>$F$28/'Fixed data'!$C$7</f>
        <v>-6.5468931131413624E-2</v>
      </c>
      <c r="H31" s="34">
        <f>$F$28/'Fixed data'!$C$7</f>
        <v>-6.5468931131413624E-2</v>
      </c>
      <c r="I31" s="34">
        <f>$F$28/'Fixed data'!$C$7</f>
        <v>-6.5468931131413624E-2</v>
      </c>
      <c r="J31" s="34">
        <f>$F$28/'Fixed data'!$C$7</f>
        <v>-6.5468931131413624E-2</v>
      </c>
      <c r="K31" s="34">
        <f>$F$28/'Fixed data'!$C$7</f>
        <v>-6.5468931131413624E-2</v>
      </c>
      <c r="L31" s="34">
        <f>$F$28/'Fixed data'!$C$7</f>
        <v>-6.5468931131413624E-2</v>
      </c>
      <c r="M31" s="34">
        <f>$F$28/'Fixed data'!$C$7</f>
        <v>-6.5468931131413624E-2</v>
      </c>
      <c r="N31" s="34">
        <f>$F$28/'Fixed data'!$C$7</f>
        <v>-6.5468931131413624E-2</v>
      </c>
      <c r="O31" s="34">
        <f>$F$28/'Fixed data'!$C$7</f>
        <v>-6.5468931131413624E-2</v>
      </c>
      <c r="P31" s="34">
        <f>$F$28/'Fixed data'!$C$7</f>
        <v>-6.5468931131413624E-2</v>
      </c>
      <c r="Q31" s="34">
        <f>$F$28/'Fixed data'!$C$7</f>
        <v>-6.5468931131413624E-2</v>
      </c>
      <c r="R31" s="34">
        <f>$F$28/'Fixed data'!$C$7</f>
        <v>-6.5468931131413624E-2</v>
      </c>
      <c r="S31" s="34">
        <f>$F$28/'Fixed data'!$C$7</f>
        <v>-6.5468931131413624E-2</v>
      </c>
      <c r="T31" s="34">
        <f>$F$28/'Fixed data'!$C$7</f>
        <v>-6.5468931131413624E-2</v>
      </c>
      <c r="U31" s="34">
        <f>$F$28/'Fixed data'!$C$7</f>
        <v>-6.5468931131413624E-2</v>
      </c>
      <c r="V31" s="34">
        <f>$F$28/'Fixed data'!$C$7</f>
        <v>-6.5468931131413624E-2</v>
      </c>
      <c r="W31" s="34">
        <f>$F$28/'Fixed data'!$C$7</f>
        <v>-6.5468931131413624E-2</v>
      </c>
      <c r="X31" s="34">
        <f>$F$28/'Fixed data'!$C$7</f>
        <v>-6.5468931131413624E-2</v>
      </c>
      <c r="Y31" s="34">
        <f>$F$28/'Fixed data'!$C$7</f>
        <v>-6.5468931131413624E-2</v>
      </c>
      <c r="Z31" s="34">
        <f>$F$28/'Fixed data'!$C$7</f>
        <v>-6.5468931131413624E-2</v>
      </c>
      <c r="AA31" s="34">
        <f>$F$28/'Fixed data'!$C$7</f>
        <v>-6.5468931131413624E-2</v>
      </c>
      <c r="AB31" s="34">
        <f>$F$28/'Fixed data'!$C$7</f>
        <v>-6.5468931131413624E-2</v>
      </c>
      <c r="AC31" s="34">
        <f>$F$28/'Fixed data'!$C$7</f>
        <v>-6.5468931131413624E-2</v>
      </c>
      <c r="AD31" s="34">
        <f>$F$28/'Fixed data'!$C$7</f>
        <v>-6.5468931131413624E-2</v>
      </c>
      <c r="AE31" s="34">
        <f>$F$28/'Fixed data'!$C$7</f>
        <v>-6.5468931131413624E-2</v>
      </c>
      <c r="AF31" s="34">
        <f>$F$28/'Fixed data'!$C$7</f>
        <v>-6.5468931131413624E-2</v>
      </c>
      <c r="AG31" s="34">
        <f>$F$28/'Fixed data'!$C$7</f>
        <v>-6.5468931131413624E-2</v>
      </c>
      <c r="AH31" s="34">
        <f>$F$28/'Fixed data'!$C$7</f>
        <v>-6.5468931131413624E-2</v>
      </c>
      <c r="AI31" s="34">
        <f>$F$28/'Fixed data'!$C$7</f>
        <v>-6.5468931131413624E-2</v>
      </c>
      <c r="AJ31" s="34">
        <f>$F$28/'Fixed data'!$C$7</f>
        <v>-6.5468931131413624E-2</v>
      </c>
      <c r="AK31" s="34">
        <f>$F$28/'Fixed data'!$C$7</f>
        <v>-6.5468931131413624E-2</v>
      </c>
      <c r="AL31" s="34">
        <f>$F$28/'Fixed data'!$C$7</f>
        <v>-6.5468931131413624E-2</v>
      </c>
      <c r="AM31" s="34">
        <f>$F$28/'Fixed data'!$C$7</f>
        <v>-6.5468931131413624E-2</v>
      </c>
      <c r="AN31" s="34">
        <f>$F$28/'Fixed data'!$C$7</f>
        <v>-6.5468931131413624E-2</v>
      </c>
      <c r="AO31" s="34">
        <f>$F$28/'Fixed data'!$C$7</f>
        <v>-6.5468931131413624E-2</v>
      </c>
      <c r="AP31" s="34">
        <f>$F$28/'Fixed data'!$C$7</f>
        <v>-6.5468931131413624E-2</v>
      </c>
      <c r="AQ31" s="34">
        <f>$F$28/'Fixed data'!$C$7</f>
        <v>-6.5468931131413624E-2</v>
      </c>
      <c r="AR31" s="34">
        <f>$F$28/'Fixed data'!$C$7</f>
        <v>-6.5468931131413624E-2</v>
      </c>
      <c r="AS31" s="34">
        <f>$F$28/'Fixed data'!$C$7</f>
        <v>-6.5468931131413624E-2</v>
      </c>
      <c r="AT31" s="34">
        <f>$F$28/'Fixed data'!$C$7</f>
        <v>-6.5468931131413624E-2</v>
      </c>
      <c r="AU31" s="34">
        <f>$F$28/'Fixed data'!$C$7</f>
        <v>-6.5468931131413624E-2</v>
      </c>
      <c r="AV31" s="34">
        <f>$F$28/'Fixed data'!$C$7</f>
        <v>-6.5468931131413624E-2</v>
      </c>
      <c r="AW31" s="34">
        <f>$F$28/'Fixed data'!$C$7</f>
        <v>-6.5468931131413624E-2</v>
      </c>
      <c r="AX31" s="34">
        <f>$F$28/'Fixed data'!$C$7</f>
        <v>-6.5468931131413624E-2</v>
      </c>
      <c r="AY31" s="34">
        <f>$F$28/'Fixed data'!$C$7</f>
        <v>-6.5468931131413624E-2</v>
      </c>
      <c r="AZ31" s="34"/>
      <c r="BA31" s="34"/>
      <c r="BB31" s="34"/>
      <c r="BC31" s="34"/>
      <c r="BD31" s="34"/>
    </row>
    <row r="32" spans="1:56" ht="16.5" hidden="1" customHeight="1" outlineLevel="1" x14ac:dyDescent="0.35">
      <c r="A32" s="115"/>
      <c r="B32" s="9" t="s">
        <v>3</v>
      </c>
      <c r="C32" s="11" t="s">
        <v>55</v>
      </c>
      <c r="D32" s="9" t="s">
        <v>40</v>
      </c>
      <c r="F32" s="34"/>
      <c r="G32" s="34"/>
      <c r="H32" s="34">
        <f>$G$28/'Fixed data'!$C$7</f>
        <v>-5.0078829053621564E-2</v>
      </c>
      <c r="I32" s="34">
        <f>$G$28/'Fixed data'!$C$7</f>
        <v>-5.0078829053621564E-2</v>
      </c>
      <c r="J32" s="34">
        <f>$G$28/'Fixed data'!$C$7</f>
        <v>-5.0078829053621564E-2</v>
      </c>
      <c r="K32" s="34">
        <f>$G$28/'Fixed data'!$C$7</f>
        <v>-5.0078829053621564E-2</v>
      </c>
      <c r="L32" s="34">
        <f>$G$28/'Fixed data'!$C$7</f>
        <v>-5.0078829053621564E-2</v>
      </c>
      <c r="M32" s="34">
        <f>$G$28/'Fixed data'!$C$7</f>
        <v>-5.0078829053621564E-2</v>
      </c>
      <c r="N32" s="34">
        <f>$G$28/'Fixed data'!$C$7</f>
        <v>-5.0078829053621564E-2</v>
      </c>
      <c r="O32" s="34">
        <f>$G$28/'Fixed data'!$C$7</f>
        <v>-5.0078829053621564E-2</v>
      </c>
      <c r="P32" s="34">
        <f>$G$28/'Fixed data'!$C$7</f>
        <v>-5.0078829053621564E-2</v>
      </c>
      <c r="Q32" s="34">
        <f>$G$28/'Fixed data'!$C$7</f>
        <v>-5.0078829053621564E-2</v>
      </c>
      <c r="R32" s="34">
        <f>$G$28/'Fixed data'!$C$7</f>
        <v>-5.0078829053621564E-2</v>
      </c>
      <c r="S32" s="34">
        <f>$G$28/'Fixed data'!$C$7</f>
        <v>-5.0078829053621564E-2</v>
      </c>
      <c r="T32" s="34">
        <f>$G$28/'Fixed data'!$C$7</f>
        <v>-5.0078829053621564E-2</v>
      </c>
      <c r="U32" s="34">
        <f>$G$28/'Fixed data'!$C$7</f>
        <v>-5.0078829053621564E-2</v>
      </c>
      <c r="V32" s="34">
        <f>$G$28/'Fixed data'!$C$7</f>
        <v>-5.0078829053621564E-2</v>
      </c>
      <c r="W32" s="34">
        <f>$G$28/'Fixed data'!$C$7</f>
        <v>-5.0078829053621564E-2</v>
      </c>
      <c r="X32" s="34">
        <f>$G$28/'Fixed data'!$C$7</f>
        <v>-5.0078829053621564E-2</v>
      </c>
      <c r="Y32" s="34">
        <f>$G$28/'Fixed data'!$C$7</f>
        <v>-5.0078829053621564E-2</v>
      </c>
      <c r="Z32" s="34">
        <f>$G$28/'Fixed data'!$C$7</f>
        <v>-5.0078829053621564E-2</v>
      </c>
      <c r="AA32" s="34">
        <f>$G$28/'Fixed data'!$C$7</f>
        <v>-5.0078829053621564E-2</v>
      </c>
      <c r="AB32" s="34">
        <f>$G$28/'Fixed data'!$C$7</f>
        <v>-5.0078829053621564E-2</v>
      </c>
      <c r="AC32" s="34">
        <f>$G$28/'Fixed data'!$C$7</f>
        <v>-5.0078829053621564E-2</v>
      </c>
      <c r="AD32" s="34">
        <f>$G$28/'Fixed data'!$C$7</f>
        <v>-5.0078829053621564E-2</v>
      </c>
      <c r="AE32" s="34">
        <f>$G$28/'Fixed data'!$C$7</f>
        <v>-5.0078829053621564E-2</v>
      </c>
      <c r="AF32" s="34">
        <f>$G$28/'Fixed data'!$C$7</f>
        <v>-5.0078829053621564E-2</v>
      </c>
      <c r="AG32" s="34">
        <f>$G$28/'Fixed data'!$C$7</f>
        <v>-5.0078829053621564E-2</v>
      </c>
      <c r="AH32" s="34">
        <f>$G$28/'Fixed data'!$C$7</f>
        <v>-5.0078829053621564E-2</v>
      </c>
      <c r="AI32" s="34">
        <f>$G$28/'Fixed data'!$C$7</f>
        <v>-5.0078829053621564E-2</v>
      </c>
      <c r="AJ32" s="34">
        <f>$G$28/'Fixed data'!$C$7</f>
        <v>-5.0078829053621564E-2</v>
      </c>
      <c r="AK32" s="34">
        <f>$G$28/'Fixed data'!$C$7</f>
        <v>-5.0078829053621564E-2</v>
      </c>
      <c r="AL32" s="34">
        <f>$G$28/'Fixed data'!$C$7</f>
        <v>-5.0078829053621564E-2</v>
      </c>
      <c r="AM32" s="34">
        <f>$G$28/'Fixed data'!$C$7</f>
        <v>-5.0078829053621564E-2</v>
      </c>
      <c r="AN32" s="34">
        <f>$G$28/'Fixed data'!$C$7</f>
        <v>-5.0078829053621564E-2</v>
      </c>
      <c r="AO32" s="34">
        <f>$G$28/'Fixed data'!$C$7</f>
        <v>-5.0078829053621564E-2</v>
      </c>
      <c r="AP32" s="34">
        <f>$G$28/'Fixed data'!$C$7</f>
        <v>-5.0078829053621564E-2</v>
      </c>
      <c r="AQ32" s="34">
        <f>$G$28/'Fixed data'!$C$7</f>
        <v>-5.0078829053621564E-2</v>
      </c>
      <c r="AR32" s="34">
        <f>$G$28/'Fixed data'!$C$7</f>
        <v>-5.0078829053621564E-2</v>
      </c>
      <c r="AS32" s="34">
        <f>$G$28/'Fixed data'!$C$7</f>
        <v>-5.0078829053621564E-2</v>
      </c>
      <c r="AT32" s="34">
        <f>$G$28/'Fixed data'!$C$7</f>
        <v>-5.0078829053621564E-2</v>
      </c>
      <c r="AU32" s="34">
        <f>$G$28/'Fixed data'!$C$7</f>
        <v>-5.0078829053621564E-2</v>
      </c>
      <c r="AV32" s="34">
        <f>$G$28/'Fixed data'!$C$7</f>
        <v>-5.0078829053621564E-2</v>
      </c>
      <c r="AW32" s="34">
        <f>$G$28/'Fixed data'!$C$7</f>
        <v>-5.0078829053621564E-2</v>
      </c>
      <c r="AX32" s="34">
        <f>$G$28/'Fixed data'!$C$7</f>
        <v>-5.0078829053621564E-2</v>
      </c>
      <c r="AY32" s="34">
        <f>$G$28/'Fixed data'!$C$7</f>
        <v>-5.0078829053621564E-2</v>
      </c>
      <c r="AZ32" s="34">
        <f>$G$28/'Fixed data'!$C$7</f>
        <v>-5.0078829053621564E-2</v>
      </c>
      <c r="BA32" s="34"/>
      <c r="BB32" s="34"/>
      <c r="BC32" s="34"/>
      <c r="BD32" s="34"/>
    </row>
    <row r="33" spans="1:57" ht="16.5" hidden="1" customHeight="1" outlineLevel="1" x14ac:dyDescent="0.35">
      <c r="A33" s="115"/>
      <c r="B33" s="9" t="s">
        <v>4</v>
      </c>
      <c r="C33" s="11" t="s">
        <v>56</v>
      </c>
      <c r="D33" s="9" t="s">
        <v>40</v>
      </c>
      <c r="F33" s="34"/>
      <c r="G33" s="34"/>
      <c r="H33" s="34"/>
      <c r="I33" s="34">
        <f>$H$28/'Fixed data'!$C$7</f>
        <v>-6.1533043864503242E-2</v>
      </c>
      <c r="J33" s="34">
        <f>$H$28/'Fixed data'!$C$7</f>
        <v>-6.1533043864503242E-2</v>
      </c>
      <c r="K33" s="34">
        <f>$H$28/'Fixed data'!$C$7</f>
        <v>-6.1533043864503242E-2</v>
      </c>
      <c r="L33" s="34">
        <f>$H$28/'Fixed data'!$C$7</f>
        <v>-6.1533043864503242E-2</v>
      </c>
      <c r="M33" s="34">
        <f>$H$28/'Fixed data'!$C$7</f>
        <v>-6.1533043864503242E-2</v>
      </c>
      <c r="N33" s="34">
        <f>$H$28/'Fixed data'!$C$7</f>
        <v>-6.1533043864503242E-2</v>
      </c>
      <c r="O33" s="34">
        <f>$H$28/'Fixed data'!$C$7</f>
        <v>-6.1533043864503242E-2</v>
      </c>
      <c r="P33" s="34">
        <f>$H$28/'Fixed data'!$C$7</f>
        <v>-6.1533043864503242E-2</v>
      </c>
      <c r="Q33" s="34">
        <f>$H$28/'Fixed data'!$C$7</f>
        <v>-6.1533043864503242E-2</v>
      </c>
      <c r="R33" s="34">
        <f>$H$28/'Fixed data'!$C$7</f>
        <v>-6.1533043864503242E-2</v>
      </c>
      <c r="S33" s="34">
        <f>$H$28/'Fixed data'!$C$7</f>
        <v>-6.1533043864503242E-2</v>
      </c>
      <c r="T33" s="34">
        <f>$H$28/'Fixed data'!$C$7</f>
        <v>-6.1533043864503242E-2</v>
      </c>
      <c r="U33" s="34">
        <f>$H$28/'Fixed data'!$C$7</f>
        <v>-6.1533043864503242E-2</v>
      </c>
      <c r="V33" s="34">
        <f>$H$28/'Fixed data'!$C$7</f>
        <v>-6.1533043864503242E-2</v>
      </c>
      <c r="W33" s="34">
        <f>$H$28/'Fixed data'!$C$7</f>
        <v>-6.1533043864503242E-2</v>
      </c>
      <c r="X33" s="34">
        <f>$H$28/'Fixed data'!$C$7</f>
        <v>-6.1533043864503242E-2</v>
      </c>
      <c r="Y33" s="34">
        <f>$H$28/'Fixed data'!$C$7</f>
        <v>-6.1533043864503242E-2</v>
      </c>
      <c r="Z33" s="34">
        <f>$H$28/'Fixed data'!$C$7</f>
        <v>-6.1533043864503242E-2</v>
      </c>
      <c r="AA33" s="34">
        <f>$H$28/'Fixed data'!$C$7</f>
        <v>-6.1533043864503242E-2</v>
      </c>
      <c r="AB33" s="34">
        <f>$H$28/'Fixed data'!$C$7</f>
        <v>-6.1533043864503242E-2</v>
      </c>
      <c r="AC33" s="34">
        <f>$H$28/'Fixed data'!$C$7</f>
        <v>-6.1533043864503242E-2</v>
      </c>
      <c r="AD33" s="34">
        <f>$H$28/'Fixed data'!$C$7</f>
        <v>-6.1533043864503242E-2</v>
      </c>
      <c r="AE33" s="34">
        <f>$H$28/'Fixed data'!$C$7</f>
        <v>-6.1533043864503242E-2</v>
      </c>
      <c r="AF33" s="34">
        <f>$H$28/'Fixed data'!$C$7</f>
        <v>-6.1533043864503242E-2</v>
      </c>
      <c r="AG33" s="34">
        <f>$H$28/'Fixed data'!$C$7</f>
        <v>-6.1533043864503242E-2</v>
      </c>
      <c r="AH33" s="34">
        <f>$H$28/'Fixed data'!$C$7</f>
        <v>-6.1533043864503242E-2</v>
      </c>
      <c r="AI33" s="34">
        <f>$H$28/'Fixed data'!$C$7</f>
        <v>-6.1533043864503242E-2</v>
      </c>
      <c r="AJ33" s="34">
        <f>$H$28/'Fixed data'!$C$7</f>
        <v>-6.1533043864503242E-2</v>
      </c>
      <c r="AK33" s="34">
        <f>$H$28/'Fixed data'!$C$7</f>
        <v>-6.1533043864503242E-2</v>
      </c>
      <c r="AL33" s="34">
        <f>$H$28/'Fixed data'!$C$7</f>
        <v>-6.1533043864503242E-2</v>
      </c>
      <c r="AM33" s="34">
        <f>$H$28/'Fixed data'!$C$7</f>
        <v>-6.1533043864503242E-2</v>
      </c>
      <c r="AN33" s="34">
        <f>$H$28/'Fixed data'!$C$7</f>
        <v>-6.1533043864503242E-2</v>
      </c>
      <c r="AO33" s="34">
        <f>$H$28/'Fixed data'!$C$7</f>
        <v>-6.1533043864503242E-2</v>
      </c>
      <c r="AP33" s="34">
        <f>$H$28/'Fixed data'!$C$7</f>
        <v>-6.1533043864503242E-2</v>
      </c>
      <c r="AQ33" s="34">
        <f>$H$28/'Fixed data'!$C$7</f>
        <v>-6.1533043864503242E-2</v>
      </c>
      <c r="AR33" s="34">
        <f>$H$28/'Fixed data'!$C$7</f>
        <v>-6.1533043864503242E-2</v>
      </c>
      <c r="AS33" s="34">
        <f>$H$28/'Fixed data'!$C$7</f>
        <v>-6.1533043864503242E-2</v>
      </c>
      <c r="AT33" s="34">
        <f>$H$28/'Fixed data'!$C$7</f>
        <v>-6.1533043864503242E-2</v>
      </c>
      <c r="AU33" s="34">
        <f>$H$28/'Fixed data'!$C$7</f>
        <v>-6.1533043864503242E-2</v>
      </c>
      <c r="AV33" s="34">
        <f>$H$28/'Fixed data'!$C$7</f>
        <v>-6.1533043864503242E-2</v>
      </c>
      <c r="AW33" s="34">
        <f>$H$28/'Fixed data'!$C$7</f>
        <v>-6.1533043864503242E-2</v>
      </c>
      <c r="AX33" s="34">
        <f>$H$28/'Fixed data'!$C$7</f>
        <v>-6.1533043864503242E-2</v>
      </c>
      <c r="AY33" s="34">
        <f>$H$28/'Fixed data'!$C$7</f>
        <v>-6.1533043864503242E-2</v>
      </c>
      <c r="AZ33" s="34">
        <f>$H$28/'Fixed data'!$C$7</f>
        <v>-6.1533043864503242E-2</v>
      </c>
      <c r="BA33" s="34">
        <f>$H$28/'Fixed data'!$C$7</f>
        <v>-6.1533043864503242E-2</v>
      </c>
      <c r="BB33" s="34"/>
      <c r="BC33" s="34"/>
      <c r="BD33" s="34"/>
    </row>
    <row r="34" spans="1:57" ht="16.5" hidden="1" customHeight="1" outlineLevel="1" x14ac:dyDescent="0.35">
      <c r="A34" s="115"/>
      <c r="B34" s="9" t="s">
        <v>5</v>
      </c>
      <c r="C34" s="11" t="s">
        <v>57</v>
      </c>
      <c r="D34" s="9" t="s">
        <v>40</v>
      </c>
      <c r="F34" s="34"/>
      <c r="G34" s="34"/>
      <c r="H34" s="34"/>
      <c r="I34" s="34"/>
      <c r="J34" s="34">
        <f>$I$28/'Fixed data'!$C$7</f>
        <v>-5.9282511324082576E-2</v>
      </c>
      <c r="K34" s="34">
        <f>$I$28/'Fixed data'!$C$7</f>
        <v>-5.9282511324082576E-2</v>
      </c>
      <c r="L34" s="34">
        <f>$I$28/'Fixed data'!$C$7</f>
        <v>-5.9282511324082576E-2</v>
      </c>
      <c r="M34" s="34">
        <f>$I$28/'Fixed data'!$C$7</f>
        <v>-5.9282511324082576E-2</v>
      </c>
      <c r="N34" s="34">
        <f>$I$28/'Fixed data'!$C$7</f>
        <v>-5.9282511324082576E-2</v>
      </c>
      <c r="O34" s="34">
        <f>$I$28/'Fixed data'!$C$7</f>
        <v>-5.9282511324082576E-2</v>
      </c>
      <c r="P34" s="34">
        <f>$I$28/'Fixed data'!$C$7</f>
        <v>-5.9282511324082576E-2</v>
      </c>
      <c r="Q34" s="34">
        <f>$I$28/'Fixed data'!$C$7</f>
        <v>-5.9282511324082576E-2</v>
      </c>
      <c r="R34" s="34">
        <f>$I$28/'Fixed data'!$C$7</f>
        <v>-5.9282511324082576E-2</v>
      </c>
      <c r="S34" s="34">
        <f>$I$28/'Fixed data'!$C$7</f>
        <v>-5.9282511324082576E-2</v>
      </c>
      <c r="T34" s="34">
        <f>$I$28/'Fixed data'!$C$7</f>
        <v>-5.9282511324082576E-2</v>
      </c>
      <c r="U34" s="34">
        <f>$I$28/'Fixed data'!$C$7</f>
        <v>-5.9282511324082576E-2</v>
      </c>
      <c r="V34" s="34">
        <f>$I$28/'Fixed data'!$C$7</f>
        <v>-5.9282511324082576E-2</v>
      </c>
      <c r="W34" s="34">
        <f>$I$28/'Fixed data'!$C$7</f>
        <v>-5.9282511324082576E-2</v>
      </c>
      <c r="X34" s="34">
        <f>$I$28/'Fixed data'!$C$7</f>
        <v>-5.9282511324082576E-2</v>
      </c>
      <c r="Y34" s="34">
        <f>$I$28/'Fixed data'!$C$7</f>
        <v>-5.9282511324082576E-2</v>
      </c>
      <c r="Z34" s="34">
        <f>$I$28/'Fixed data'!$C$7</f>
        <v>-5.9282511324082576E-2</v>
      </c>
      <c r="AA34" s="34">
        <f>$I$28/'Fixed data'!$C$7</f>
        <v>-5.9282511324082576E-2</v>
      </c>
      <c r="AB34" s="34">
        <f>$I$28/'Fixed data'!$C$7</f>
        <v>-5.9282511324082576E-2</v>
      </c>
      <c r="AC34" s="34">
        <f>$I$28/'Fixed data'!$C$7</f>
        <v>-5.9282511324082576E-2</v>
      </c>
      <c r="AD34" s="34">
        <f>$I$28/'Fixed data'!$C$7</f>
        <v>-5.9282511324082576E-2</v>
      </c>
      <c r="AE34" s="34">
        <f>$I$28/'Fixed data'!$C$7</f>
        <v>-5.9282511324082576E-2</v>
      </c>
      <c r="AF34" s="34">
        <f>$I$28/'Fixed data'!$C$7</f>
        <v>-5.9282511324082576E-2</v>
      </c>
      <c r="AG34" s="34">
        <f>$I$28/'Fixed data'!$C$7</f>
        <v>-5.9282511324082576E-2</v>
      </c>
      <c r="AH34" s="34">
        <f>$I$28/'Fixed data'!$C$7</f>
        <v>-5.9282511324082576E-2</v>
      </c>
      <c r="AI34" s="34">
        <f>$I$28/'Fixed data'!$C$7</f>
        <v>-5.9282511324082576E-2</v>
      </c>
      <c r="AJ34" s="34">
        <f>$I$28/'Fixed data'!$C$7</f>
        <v>-5.9282511324082576E-2</v>
      </c>
      <c r="AK34" s="34">
        <f>$I$28/'Fixed data'!$C$7</f>
        <v>-5.9282511324082576E-2</v>
      </c>
      <c r="AL34" s="34">
        <f>$I$28/'Fixed data'!$C$7</f>
        <v>-5.9282511324082576E-2</v>
      </c>
      <c r="AM34" s="34">
        <f>$I$28/'Fixed data'!$C$7</f>
        <v>-5.9282511324082576E-2</v>
      </c>
      <c r="AN34" s="34">
        <f>$I$28/'Fixed data'!$C$7</f>
        <v>-5.9282511324082576E-2</v>
      </c>
      <c r="AO34" s="34">
        <f>$I$28/'Fixed data'!$C$7</f>
        <v>-5.9282511324082576E-2</v>
      </c>
      <c r="AP34" s="34">
        <f>$I$28/'Fixed data'!$C$7</f>
        <v>-5.9282511324082576E-2</v>
      </c>
      <c r="AQ34" s="34">
        <f>$I$28/'Fixed data'!$C$7</f>
        <v>-5.9282511324082576E-2</v>
      </c>
      <c r="AR34" s="34">
        <f>$I$28/'Fixed data'!$C$7</f>
        <v>-5.9282511324082576E-2</v>
      </c>
      <c r="AS34" s="34">
        <f>$I$28/'Fixed data'!$C$7</f>
        <v>-5.9282511324082576E-2</v>
      </c>
      <c r="AT34" s="34">
        <f>$I$28/'Fixed data'!$C$7</f>
        <v>-5.9282511324082576E-2</v>
      </c>
      <c r="AU34" s="34">
        <f>$I$28/'Fixed data'!$C$7</f>
        <v>-5.9282511324082576E-2</v>
      </c>
      <c r="AV34" s="34">
        <f>$I$28/'Fixed data'!$C$7</f>
        <v>-5.9282511324082576E-2</v>
      </c>
      <c r="AW34" s="34">
        <f>$I$28/'Fixed data'!$C$7</f>
        <v>-5.9282511324082576E-2</v>
      </c>
      <c r="AX34" s="34">
        <f>$I$28/'Fixed data'!$C$7</f>
        <v>-5.9282511324082576E-2</v>
      </c>
      <c r="AY34" s="34">
        <f>$I$28/'Fixed data'!$C$7</f>
        <v>-5.9282511324082576E-2</v>
      </c>
      <c r="AZ34" s="34">
        <f>$I$28/'Fixed data'!$C$7</f>
        <v>-5.9282511324082576E-2</v>
      </c>
      <c r="BA34" s="34">
        <f>$I$28/'Fixed data'!$C$7</f>
        <v>-5.9282511324082576E-2</v>
      </c>
      <c r="BB34" s="34">
        <f>$I$28/'Fixed data'!$C$7</f>
        <v>-5.9282511324082576E-2</v>
      </c>
      <c r="BC34" s="34"/>
      <c r="BD34" s="34"/>
    </row>
    <row r="35" spans="1:57" ht="16.5" hidden="1" customHeight="1" outlineLevel="1" x14ac:dyDescent="0.35">
      <c r="A35" s="115"/>
      <c r="B35" s="9" t="s">
        <v>6</v>
      </c>
      <c r="C35" s="11" t="s">
        <v>58</v>
      </c>
      <c r="D35" s="9" t="s">
        <v>40</v>
      </c>
      <c r="F35" s="34"/>
      <c r="G35" s="34"/>
      <c r="H35" s="34"/>
      <c r="I35" s="34"/>
      <c r="J35" s="34"/>
      <c r="K35" s="34">
        <f>$J$28/'Fixed data'!$C$7</f>
        <v>-5.700651574275592E-2</v>
      </c>
      <c r="L35" s="34">
        <f>$J$28/'Fixed data'!$C$7</f>
        <v>-5.700651574275592E-2</v>
      </c>
      <c r="M35" s="34">
        <f>$J$28/'Fixed data'!$C$7</f>
        <v>-5.700651574275592E-2</v>
      </c>
      <c r="N35" s="34">
        <f>$J$28/'Fixed data'!$C$7</f>
        <v>-5.700651574275592E-2</v>
      </c>
      <c r="O35" s="34">
        <f>$J$28/'Fixed data'!$C$7</f>
        <v>-5.700651574275592E-2</v>
      </c>
      <c r="P35" s="34">
        <f>$J$28/'Fixed data'!$C$7</f>
        <v>-5.700651574275592E-2</v>
      </c>
      <c r="Q35" s="34">
        <f>$J$28/'Fixed data'!$C$7</f>
        <v>-5.700651574275592E-2</v>
      </c>
      <c r="R35" s="34">
        <f>$J$28/'Fixed data'!$C$7</f>
        <v>-5.700651574275592E-2</v>
      </c>
      <c r="S35" s="34">
        <f>$J$28/'Fixed data'!$C$7</f>
        <v>-5.700651574275592E-2</v>
      </c>
      <c r="T35" s="34">
        <f>$J$28/'Fixed data'!$C$7</f>
        <v>-5.700651574275592E-2</v>
      </c>
      <c r="U35" s="34">
        <f>$J$28/'Fixed data'!$C$7</f>
        <v>-5.700651574275592E-2</v>
      </c>
      <c r="V35" s="34">
        <f>$J$28/'Fixed data'!$C$7</f>
        <v>-5.700651574275592E-2</v>
      </c>
      <c r="W35" s="34">
        <f>$J$28/'Fixed data'!$C$7</f>
        <v>-5.700651574275592E-2</v>
      </c>
      <c r="X35" s="34">
        <f>$J$28/'Fixed data'!$C$7</f>
        <v>-5.700651574275592E-2</v>
      </c>
      <c r="Y35" s="34">
        <f>$J$28/'Fixed data'!$C$7</f>
        <v>-5.700651574275592E-2</v>
      </c>
      <c r="Z35" s="34">
        <f>$J$28/'Fixed data'!$C$7</f>
        <v>-5.700651574275592E-2</v>
      </c>
      <c r="AA35" s="34">
        <f>$J$28/'Fixed data'!$C$7</f>
        <v>-5.700651574275592E-2</v>
      </c>
      <c r="AB35" s="34">
        <f>$J$28/'Fixed data'!$C$7</f>
        <v>-5.700651574275592E-2</v>
      </c>
      <c r="AC35" s="34">
        <f>$J$28/'Fixed data'!$C$7</f>
        <v>-5.700651574275592E-2</v>
      </c>
      <c r="AD35" s="34">
        <f>$J$28/'Fixed data'!$C$7</f>
        <v>-5.700651574275592E-2</v>
      </c>
      <c r="AE35" s="34">
        <f>$J$28/'Fixed data'!$C$7</f>
        <v>-5.700651574275592E-2</v>
      </c>
      <c r="AF35" s="34">
        <f>$J$28/'Fixed data'!$C$7</f>
        <v>-5.700651574275592E-2</v>
      </c>
      <c r="AG35" s="34">
        <f>$J$28/'Fixed data'!$C$7</f>
        <v>-5.700651574275592E-2</v>
      </c>
      <c r="AH35" s="34">
        <f>$J$28/'Fixed data'!$C$7</f>
        <v>-5.700651574275592E-2</v>
      </c>
      <c r="AI35" s="34">
        <f>$J$28/'Fixed data'!$C$7</f>
        <v>-5.700651574275592E-2</v>
      </c>
      <c r="AJ35" s="34">
        <f>$J$28/'Fixed data'!$C$7</f>
        <v>-5.700651574275592E-2</v>
      </c>
      <c r="AK35" s="34">
        <f>$J$28/'Fixed data'!$C$7</f>
        <v>-5.700651574275592E-2</v>
      </c>
      <c r="AL35" s="34">
        <f>$J$28/'Fixed data'!$C$7</f>
        <v>-5.700651574275592E-2</v>
      </c>
      <c r="AM35" s="34">
        <f>$J$28/'Fixed data'!$C$7</f>
        <v>-5.700651574275592E-2</v>
      </c>
      <c r="AN35" s="34">
        <f>$J$28/'Fixed data'!$C$7</f>
        <v>-5.700651574275592E-2</v>
      </c>
      <c r="AO35" s="34">
        <f>$J$28/'Fixed data'!$C$7</f>
        <v>-5.700651574275592E-2</v>
      </c>
      <c r="AP35" s="34">
        <f>$J$28/'Fixed data'!$C$7</f>
        <v>-5.700651574275592E-2</v>
      </c>
      <c r="AQ35" s="34">
        <f>$J$28/'Fixed data'!$C$7</f>
        <v>-5.700651574275592E-2</v>
      </c>
      <c r="AR35" s="34">
        <f>$J$28/'Fixed data'!$C$7</f>
        <v>-5.700651574275592E-2</v>
      </c>
      <c r="AS35" s="34">
        <f>$J$28/'Fixed data'!$C$7</f>
        <v>-5.700651574275592E-2</v>
      </c>
      <c r="AT35" s="34">
        <f>$J$28/'Fixed data'!$C$7</f>
        <v>-5.700651574275592E-2</v>
      </c>
      <c r="AU35" s="34">
        <f>$J$28/'Fixed data'!$C$7</f>
        <v>-5.700651574275592E-2</v>
      </c>
      <c r="AV35" s="34">
        <f>$J$28/'Fixed data'!$C$7</f>
        <v>-5.700651574275592E-2</v>
      </c>
      <c r="AW35" s="34">
        <f>$J$28/'Fixed data'!$C$7</f>
        <v>-5.700651574275592E-2</v>
      </c>
      <c r="AX35" s="34">
        <f>$J$28/'Fixed data'!$C$7</f>
        <v>-5.700651574275592E-2</v>
      </c>
      <c r="AY35" s="34">
        <f>$J$28/'Fixed data'!$C$7</f>
        <v>-5.700651574275592E-2</v>
      </c>
      <c r="AZ35" s="34">
        <f>$J$28/'Fixed data'!$C$7</f>
        <v>-5.700651574275592E-2</v>
      </c>
      <c r="BA35" s="34">
        <f>$J$28/'Fixed data'!$C$7</f>
        <v>-5.700651574275592E-2</v>
      </c>
      <c r="BB35" s="34">
        <f>$J$28/'Fixed data'!$C$7</f>
        <v>-5.700651574275592E-2</v>
      </c>
      <c r="BC35" s="34">
        <f>$J$28/'Fixed data'!$C$7</f>
        <v>-5.700651574275592E-2</v>
      </c>
      <c r="BD35" s="34"/>
    </row>
    <row r="36" spans="1:57" ht="16.5" hidden="1" customHeight="1" outlineLevel="1" x14ac:dyDescent="0.35">
      <c r="A36" s="115"/>
      <c r="B36" s="9" t="s">
        <v>32</v>
      </c>
      <c r="C36" s="11" t="s">
        <v>59</v>
      </c>
      <c r="D36" s="9" t="s">
        <v>40</v>
      </c>
      <c r="F36" s="34"/>
      <c r="G36" s="34"/>
      <c r="H36" s="34"/>
      <c r="I36" s="34"/>
      <c r="J36" s="34"/>
      <c r="K36" s="34"/>
      <c r="L36" s="34">
        <f>$K$28/'Fixed data'!$C$7</f>
        <v>-5.4702014815845405E-2</v>
      </c>
      <c r="M36" s="34">
        <f>$K$28/'Fixed data'!$C$7</f>
        <v>-5.4702014815845405E-2</v>
      </c>
      <c r="N36" s="34">
        <f>$K$28/'Fixed data'!$C$7</f>
        <v>-5.4702014815845405E-2</v>
      </c>
      <c r="O36" s="34">
        <f>$K$28/'Fixed data'!$C$7</f>
        <v>-5.4702014815845405E-2</v>
      </c>
      <c r="P36" s="34">
        <f>$K$28/'Fixed data'!$C$7</f>
        <v>-5.4702014815845405E-2</v>
      </c>
      <c r="Q36" s="34">
        <f>$K$28/'Fixed data'!$C$7</f>
        <v>-5.4702014815845405E-2</v>
      </c>
      <c r="R36" s="34">
        <f>$K$28/'Fixed data'!$C$7</f>
        <v>-5.4702014815845405E-2</v>
      </c>
      <c r="S36" s="34">
        <f>$K$28/'Fixed data'!$C$7</f>
        <v>-5.4702014815845405E-2</v>
      </c>
      <c r="T36" s="34">
        <f>$K$28/'Fixed data'!$C$7</f>
        <v>-5.4702014815845405E-2</v>
      </c>
      <c r="U36" s="34">
        <f>$K$28/'Fixed data'!$C$7</f>
        <v>-5.4702014815845405E-2</v>
      </c>
      <c r="V36" s="34">
        <f>$K$28/'Fixed data'!$C$7</f>
        <v>-5.4702014815845405E-2</v>
      </c>
      <c r="W36" s="34">
        <f>$K$28/'Fixed data'!$C$7</f>
        <v>-5.4702014815845405E-2</v>
      </c>
      <c r="X36" s="34">
        <f>$K$28/'Fixed data'!$C$7</f>
        <v>-5.4702014815845405E-2</v>
      </c>
      <c r="Y36" s="34">
        <f>$K$28/'Fixed data'!$C$7</f>
        <v>-5.4702014815845405E-2</v>
      </c>
      <c r="Z36" s="34">
        <f>$K$28/'Fixed data'!$C$7</f>
        <v>-5.4702014815845405E-2</v>
      </c>
      <c r="AA36" s="34">
        <f>$K$28/'Fixed data'!$C$7</f>
        <v>-5.4702014815845405E-2</v>
      </c>
      <c r="AB36" s="34">
        <f>$K$28/'Fixed data'!$C$7</f>
        <v>-5.4702014815845405E-2</v>
      </c>
      <c r="AC36" s="34">
        <f>$K$28/'Fixed data'!$C$7</f>
        <v>-5.4702014815845405E-2</v>
      </c>
      <c r="AD36" s="34">
        <f>$K$28/'Fixed data'!$C$7</f>
        <v>-5.4702014815845405E-2</v>
      </c>
      <c r="AE36" s="34">
        <f>$K$28/'Fixed data'!$C$7</f>
        <v>-5.4702014815845405E-2</v>
      </c>
      <c r="AF36" s="34">
        <f>$K$28/'Fixed data'!$C$7</f>
        <v>-5.4702014815845405E-2</v>
      </c>
      <c r="AG36" s="34">
        <f>$K$28/'Fixed data'!$C$7</f>
        <v>-5.4702014815845405E-2</v>
      </c>
      <c r="AH36" s="34">
        <f>$K$28/'Fixed data'!$C$7</f>
        <v>-5.4702014815845405E-2</v>
      </c>
      <c r="AI36" s="34">
        <f>$K$28/'Fixed data'!$C$7</f>
        <v>-5.4702014815845405E-2</v>
      </c>
      <c r="AJ36" s="34">
        <f>$K$28/'Fixed data'!$C$7</f>
        <v>-5.4702014815845405E-2</v>
      </c>
      <c r="AK36" s="34">
        <f>$K$28/'Fixed data'!$C$7</f>
        <v>-5.4702014815845405E-2</v>
      </c>
      <c r="AL36" s="34">
        <f>$K$28/'Fixed data'!$C$7</f>
        <v>-5.4702014815845405E-2</v>
      </c>
      <c r="AM36" s="34">
        <f>$K$28/'Fixed data'!$C$7</f>
        <v>-5.4702014815845405E-2</v>
      </c>
      <c r="AN36" s="34">
        <f>$K$28/'Fixed data'!$C$7</f>
        <v>-5.4702014815845405E-2</v>
      </c>
      <c r="AO36" s="34">
        <f>$K$28/'Fixed data'!$C$7</f>
        <v>-5.4702014815845405E-2</v>
      </c>
      <c r="AP36" s="34">
        <f>$K$28/'Fixed data'!$C$7</f>
        <v>-5.4702014815845405E-2</v>
      </c>
      <c r="AQ36" s="34">
        <f>$K$28/'Fixed data'!$C$7</f>
        <v>-5.4702014815845405E-2</v>
      </c>
      <c r="AR36" s="34">
        <f>$K$28/'Fixed data'!$C$7</f>
        <v>-5.4702014815845405E-2</v>
      </c>
      <c r="AS36" s="34">
        <f>$K$28/'Fixed data'!$C$7</f>
        <v>-5.4702014815845405E-2</v>
      </c>
      <c r="AT36" s="34">
        <f>$K$28/'Fixed data'!$C$7</f>
        <v>-5.4702014815845405E-2</v>
      </c>
      <c r="AU36" s="34">
        <f>$K$28/'Fixed data'!$C$7</f>
        <v>-5.4702014815845405E-2</v>
      </c>
      <c r="AV36" s="34">
        <f>$K$28/'Fixed data'!$C$7</f>
        <v>-5.4702014815845405E-2</v>
      </c>
      <c r="AW36" s="34">
        <f>$K$28/'Fixed data'!$C$7</f>
        <v>-5.4702014815845405E-2</v>
      </c>
      <c r="AX36" s="34">
        <f>$K$28/'Fixed data'!$C$7</f>
        <v>-5.4702014815845405E-2</v>
      </c>
      <c r="AY36" s="34">
        <f>$K$28/'Fixed data'!$C$7</f>
        <v>-5.4702014815845405E-2</v>
      </c>
      <c r="AZ36" s="34">
        <f>$K$28/'Fixed data'!$C$7</f>
        <v>-5.4702014815845405E-2</v>
      </c>
      <c r="BA36" s="34">
        <f>$K$28/'Fixed data'!$C$7</f>
        <v>-5.4702014815845405E-2</v>
      </c>
      <c r="BB36" s="34">
        <f>$K$28/'Fixed data'!$C$7</f>
        <v>-5.4702014815845405E-2</v>
      </c>
      <c r="BC36" s="34">
        <f>$K$28/'Fixed data'!$C$7</f>
        <v>-5.4702014815845405E-2</v>
      </c>
      <c r="BD36" s="34">
        <f>$K$28/'Fixed data'!$C$7</f>
        <v>-5.4702014815845405E-2</v>
      </c>
    </row>
    <row r="37" spans="1:57" ht="16.5" hidden="1" customHeight="1" outlineLevel="1" x14ac:dyDescent="0.35">
      <c r="A37" s="115"/>
      <c r="B37" s="9" t="s">
        <v>33</v>
      </c>
      <c r="C37" s="11" t="s">
        <v>60</v>
      </c>
      <c r="D37" s="9" t="s">
        <v>40</v>
      </c>
      <c r="F37" s="34"/>
      <c r="G37" s="34"/>
      <c r="H37" s="34"/>
      <c r="I37" s="34"/>
      <c r="J37" s="34"/>
      <c r="K37" s="34"/>
      <c r="L37" s="34"/>
      <c r="M37" s="34">
        <f>$L$28/'Fixed data'!$C$7</f>
        <v>-5.2280730860475542E-2</v>
      </c>
      <c r="N37" s="34">
        <f>$L$28/'Fixed data'!$C$7</f>
        <v>-5.2280730860475542E-2</v>
      </c>
      <c r="O37" s="34">
        <f>$L$28/'Fixed data'!$C$7</f>
        <v>-5.2280730860475542E-2</v>
      </c>
      <c r="P37" s="34">
        <f>$L$28/'Fixed data'!$C$7</f>
        <v>-5.2280730860475542E-2</v>
      </c>
      <c r="Q37" s="34">
        <f>$L$28/'Fixed data'!$C$7</f>
        <v>-5.2280730860475542E-2</v>
      </c>
      <c r="R37" s="34">
        <f>$L$28/'Fixed data'!$C$7</f>
        <v>-5.2280730860475542E-2</v>
      </c>
      <c r="S37" s="34">
        <f>$L$28/'Fixed data'!$C$7</f>
        <v>-5.2280730860475542E-2</v>
      </c>
      <c r="T37" s="34">
        <f>$L$28/'Fixed data'!$C$7</f>
        <v>-5.2280730860475542E-2</v>
      </c>
      <c r="U37" s="34">
        <f>$L$28/'Fixed data'!$C$7</f>
        <v>-5.2280730860475542E-2</v>
      </c>
      <c r="V37" s="34">
        <f>$L$28/'Fixed data'!$C$7</f>
        <v>-5.2280730860475542E-2</v>
      </c>
      <c r="W37" s="34">
        <f>$L$28/'Fixed data'!$C$7</f>
        <v>-5.2280730860475542E-2</v>
      </c>
      <c r="X37" s="34">
        <f>$L$28/'Fixed data'!$C$7</f>
        <v>-5.2280730860475542E-2</v>
      </c>
      <c r="Y37" s="34">
        <f>$L$28/'Fixed data'!$C$7</f>
        <v>-5.2280730860475542E-2</v>
      </c>
      <c r="Z37" s="34">
        <f>$L$28/'Fixed data'!$C$7</f>
        <v>-5.2280730860475542E-2</v>
      </c>
      <c r="AA37" s="34">
        <f>$L$28/'Fixed data'!$C$7</f>
        <v>-5.2280730860475542E-2</v>
      </c>
      <c r="AB37" s="34">
        <f>$L$28/'Fixed data'!$C$7</f>
        <v>-5.2280730860475542E-2</v>
      </c>
      <c r="AC37" s="34">
        <f>$L$28/'Fixed data'!$C$7</f>
        <v>-5.2280730860475542E-2</v>
      </c>
      <c r="AD37" s="34">
        <f>$L$28/'Fixed data'!$C$7</f>
        <v>-5.2280730860475542E-2</v>
      </c>
      <c r="AE37" s="34">
        <f>$L$28/'Fixed data'!$C$7</f>
        <v>-5.2280730860475542E-2</v>
      </c>
      <c r="AF37" s="34">
        <f>$L$28/'Fixed data'!$C$7</f>
        <v>-5.2280730860475542E-2</v>
      </c>
      <c r="AG37" s="34">
        <f>$L$28/'Fixed data'!$C$7</f>
        <v>-5.2280730860475542E-2</v>
      </c>
      <c r="AH37" s="34">
        <f>$L$28/'Fixed data'!$C$7</f>
        <v>-5.2280730860475542E-2</v>
      </c>
      <c r="AI37" s="34">
        <f>$L$28/'Fixed data'!$C$7</f>
        <v>-5.2280730860475542E-2</v>
      </c>
      <c r="AJ37" s="34">
        <f>$L$28/'Fixed data'!$C$7</f>
        <v>-5.2280730860475542E-2</v>
      </c>
      <c r="AK37" s="34">
        <f>$L$28/'Fixed data'!$C$7</f>
        <v>-5.2280730860475542E-2</v>
      </c>
      <c r="AL37" s="34">
        <f>$L$28/'Fixed data'!$C$7</f>
        <v>-5.2280730860475542E-2</v>
      </c>
      <c r="AM37" s="34">
        <f>$L$28/'Fixed data'!$C$7</f>
        <v>-5.2280730860475542E-2</v>
      </c>
      <c r="AN37" s="34">
        <f>$L$28/'Fixed data'!$C$7</f>
        <v>-5.2280730860475542E-2</v>
      </c>
      <c r="AO37" s="34">
        <f>$L$28/'Fixed data'!$C$7</f>
        <v>-5.2280730860475542E-2</v>
      </c>
      <c r="AP37" s="34">
        <f>$L$28/'Fixed data'!$C$7</f>
        <v>-5.2280730860475542E-2</v>
      </c>
      <c r="AQ37" s="34">
        <f>$L$28/'Fixed data'!$C$7</f>
        <v>-5.2280730860475542E-2</v>
      </c>
      <c r="AR37" s="34">
        <f>$L$28/'Fixed data'!$C$7</f>
        <v>-5.2280730860475542E-2</v>
      </c>
      <c r="AS37" s="34">
        <f>$L$28/'Fixed data'!$C$7</f>
        <v>-5.2280730860475542E-2</v>
      </c>
      <c r="AT37" s="34">
        <f>$L$28/'Fixed data'!$C$7</f>
        <v>-5.2280730860475542E-2</v>
      </c>
      <c r="AU37" s="34">
        <f>$L$28/'Fixed data'!$C$7</f>
        <v>-5.2280730860475542E-2</v>
      </c>
      <c r="AV37" s="34">
        <f>$L$28/'Fixed data'!$C$7</f>
        <v>-5.2280730860475542E-2</v>
      </c>
      <c r="AW37" s="34">
        <f>$L$28/'Fixed data'!$C$7</f>
        <v>-5.2280730860475542E-2</v>
      </c>
      <c r="AX37" s="34">
        <f>$L$28/'Fixed data'!$C$7</f>
        <v>-5.2280730860475542E-2</v>
      </c>
      <c r="AY37" s="34">
        <f>$L$28/'Fixed data'!$C$7</f>
        <v>-5.2280730860475542E-2</v>
      </c>
      <c r="AZ37" s="34">
        <f>$L$28/'Fixed data'!$C$7</f>
        <v>-5.2280730860475542E-2</v>
      </c>
      <c r="BA37" s="34">
        <f>$L$28/'Fixed data'!$C$7</f>
        <v>-5.2280730860475542E-2</v>
      </c>
      <c r="BB37" s="34">
        <f>$L$28/'Fixed data'!$C$7</f>
        <v>-5.2280730860475542E-2</v>
      </c>
      <c r="BC37" s="34">
        <f>$L$28/'Fixed data'!$C$7</f>
        <v>-5.2280730860475542E-2</v>
      </c>
      <c r="BD37" s="34">
        <f>$L$28/'Fixed data'!$C$7</f>
        <v>-5.2280730860475542E-2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1.2399121509910627E-2</v>
      </c>
      <c r="O38" s="34">
        <f>$M$28/'Fixed data'!$C$7</f>
        <v>1.2399121509910627E-2</v>
      </c>
      <c r="P38" s="34">
        <f>$M$28/'Fixed data'!$C$7</f>
        <v>1.2399121509910627E-2</v>
      </c>
      <c r="Q38" s="34">
        <f>$M$28/'Fixed data'!$C$7</f>
        <v>1.2399121509910627E-2</v>
      </c>
      <c r="R38" s="34">
        <f>$M$28/'Fixed data'!$C$7</f>
        <v>1.2399121509910627E-2</v>
      </c>
      <c r="S38" s="34">
        <f>$M$28/'Fixed data'!$C$7</f>
        <v>1.2399121509910627E-2</v>
      </c>
      <c r="T38" s="34">
        <f>$M$28/'Fixed data'!$C$7</f>
        <v>1.2399121509910627E-2</v>
      </c>
      <c r="U38" s="34">
        <f>$M$28/'Fixed data'!$C$7</f>
        <v>1.2399121509910627E-2</v>
      </c>
      <c r="V38" s="34">
        <f>$M$28/'Fixed data'!$C$7</f>
        <v>1.2399121509910627E-2</v>
      </c>
      <c r="W38" s="34">
        <f>$M$28/'Fixed data'!$C$7</f>
        <v>1.2399121509910627E-2</v>
      </c>
      <c r="X38" s="34">
        <f>$M$28/'Fixed data'!$C$7</f>
        <v>1.2399121509910627E-2</v>
      </c>
      <c r="Y38" s="34">
        <f>$M$28/'Fixed data'!$C$7</f>
        <v>1.2399121509910627E-2</v>
      </c>
      <c r="Z38" s="34">
        <f>$M$28/'Fixed data'!$C$7</f>
        <v>1.2399121509910627E-2</v>
      </c>
      <c r="AA38" s="34">
        <f>$M$28/'Fixed data'!$C$7</f>
        <v>1.2399121509910627E-2</v>
      </c>
      <c r="AB38" s="34">
        <f>$M$28/'Fixed data'!$C$7</f>
        <v>1.2399121509910627E-2</v>
      </c>
      <c r="AC38" s="34">
        <f>$M$28/'Fixed data'!$C$7</f>
        <v>1.2399121509910627E-2</v>
      </c>
      <c r="AD38" s="34">
        <f>$M$28/'Fixed data'!$C$7</f>
        <v>1.2399121509910627E-2</v>
      </c>
      <c r="AE38" s="34">
        <f>$M$28/'Fixed data'!$C$7</f>
        <v>1.2399121509910627E-2</v>
      </c>
      <c r="AF38" s="34">
        <f>$M$28/'Fixed data'!$C$7</f>
        <v>1.2399121509910627E-2</v>
      </c>
      <c r="AG38" s="34">
        <f>$M$28/'Fixed data'!$C$7</f>
        <v>1.2399121509910627E-2</v>
      </c>
      <c r="AH38" s="34">
        <f>$M$28/'Fixed data'!$C$7</f>
        <v>1.2399121509910627E-2</v>
      </c>
      <c r="AI38" s="34">
        <f>$M$28/'Fixed data'!$C$7</f>
        <v>1.2399121509910627E-2</v>
      </c>
      <c r="AJ38" s="34">
        <f>$M$28/'Fixed data'!$C$7</f>
        <v>1.2399121509910627E-2</v>
      </c>
      <c r="AK38" s="34">
        <f>$M$28/'Fixed data'!$C$7</f>
        <v>1.2399121509910627E-2</v>
      </c>
      <c r="AL38" s="34">
        <f>$M$28/'Fixed data'!$C$7</f>
        <v>1.2399121509910627E-2</v>
      </c>
      <c r="AM38" s="34">
        <f>$M$28/'Fixed data'!$C$7</f>
        <v>1.2399121509910627E-2</v>
      </c>
      <c r="AN38" s="34">
        <f>$M$28/'Fixed data'!$C$7</f>
        <v>1.2399121509910627E-2</v>
      </c>
      <c r="AO38" s="34">
        <f>$M$28/'Fixed data'!$C$7</f>
        <v>1.2399121509910627E-2</v>
      </c>
      <c r="AP38" s="34">
        <f>$M$28/'Fixed data'!$C$7</f>
        <v>1.2399121509910627E-2</v>
      </c>
      <c r="AQ38" s="34">
        <f>$M$28/'Fixed data'!$C$7</f>
        <v>1.2399121509910627E-2</v>
      </c>
      <c r="AR38" s="34">
        <f>$M$28/'Fixed data'!$C$7</f>
        <v>1.2399121509910627E-2</v>
      </c>
      <c r="AS38" s="34">
        <f>$M$28/'Fixed data'!$C$7</f>
        <v>1.2399121509910627E-2</v>
      </c>
      <c r="AT38" s="34">
        <f>$M$28/'Fixed data'!$C$7</f>
        <v>1.2399121509910627E-2</v>
      </c>
      <c r="AU38" s="34">
        <f>$M$28/'Fixed data'!$C$7</f>
        <v>1.2399121509910627E-2</v>
      </c>
      <c r="AV38" s="34">
        <f>$M$28/'Fixed data'!$C$7</f>
        <v>1.2399121509910627E-2</v>
      </c>
      <c r="AW38" s="34">
        <f>$M$28/'Fixed data'!$C$7</f>
        <v>1.2399121509910627E-2</v>
      </c>
      <c r="AX38" s="34">
        <f>$M$28/'Fixed data'!$C$7</f>
        <v>1.2399121509910627E-2</v>
      </c>
      <c r="AY38" s="34">
        <f>$M$28/'Fixed data'!$C$7</f>
        <v>1.2399121509910627E-2</v>
      </c>
      <c r="AZ38" s="34">
        <f>$M$28/'Fixed data'!$C$7</f>
        <v>1.2399121509910627E-2</v>
      </c>
      <c r="BA38" s="34">
        <f>$M$28/'Fixed data'!$C$7</f>
        <v>1.2399121509910627E-2</v>
      </c>
      <c r="BB38" s="34">
        <f>$M$28/'Fixed data'!$C$7</f>
        <v>1.2399121509910627E-2</v>
      </c>
      <c r="BC38" s="34">
        <f>$M$28/'Fixed data'!$C$7</f>
        <v>1.2399121509910627E-2</v>
      </c>
      <c r="BD38" s="34">
        <f>$M$28/'Fixed data'!$C$7</f>
        <v>1.2399121509910627E-2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1.353279704770867E-2</v>
      </c>
      <c r="P39" s="34">
        <f>$N$28/'Fixed data'!$C$7</f>
        <v>1.353279704770867E-2</v>
      </c>
      <c r="Q39" s="34">
        <f>$N$28/'Fixed data'!$C$7</f>
        <v>1.353279704770867E-2</v>
      </c>
      <c r="R39" s="34">
        <f>$N$28/'Fixed data'!$C$7</f>
        <v>1.353279704770867E-2</v>
      </c>
      <c r="S39" s="34">
        <f>$N$28/'Fixed data'!$C$7</f>
        <v>1.353279704770867E-2</v>
      </c>
      <c r="T39" s="34">
        <f>$N$28/'Fixed data'!$C$7</f>
        <v>1.353279704770867E-2</v>
      </c>
      <c r="U39" s="34">
        <f>$N$28/'Fixed data'!$C$7</f>
        <v>1.353279704770867E-2</v>
      </c>
      <c r="V39" s="34">
        <f>$N$28/'Fixed data'!$C$7</f>
        <v>1.353279704770867E-2</v>
      </c>
      <c r="W39" s="34">
        <f>$N$28/'Fixed data'!$C$7</f>
        <v>1.353279704770867E-2</v>
      </c>
      <c r="X39" s="34">
        <f>$N$28/'Fixed data'!$C$7</f>
        <v>1.353279704770867E-2</v>
      </c>
      <c r="Y39" s="34">
        <f>$N$28/'Fixed data'!$C$7</f>
        <v>1.353279704770867E-2</v>
      </c>
      <c r="Z39" s="34">
        <f>$N$28/'Fixed data'!$C$7</f>
        <v>1.353279704770867E-2</v>
      </c>
      <c r="AA39" s="34">
        <f>$N$28/'Fixed data'!$C$7</f>
        <v>1.353279704770867E-2</v>
      </c>
      <c r="AB39" s="34">
        <f>$N$28/'Fixed data'!$C$7</f>
        <v>1.353279704770867E-2</v>
      </c>
      <c r="AC39" s="34">
        <f>$N$28/'Fixed data'!$C$7</f>
        <v>1.353279704770867E-2</v>
      </c>
      <c r="AD39" s="34">
        <f>$N$28/'Fixed data'!$C$7</f>
        <v>1.353279704770867E-2</v>
      </c>
      <c r="AE39" s="34">
        <f>$N$28/'Fixed data'!$C$7</f>
        <v>1.353279704770867E-2</v>
      </c>
      <c r="AF39" s="34">
        <f>$N$28/'Fixed data'!$C$7</f>
        <v>1.353279704770867E-2</v>
      </c>
      <c r="AG39" s="34">
        <f>$N$28/'Fixed data'!$C$7</f>
        <v>1.353279704770867E-2</v>
      </c>
      <c r="AH39" s="34">
        <f>$N$28/'Fixed data'!$C$7</f>
        <v>1.353279704770867E-2</v>
      </c>
      <c r="AI39" s="34">
        <f>$N$28/'Fixed data'!$C$7</f>
        <v>1.353279704770867E-2</v>
      </c>
      <c r="AJ39" s="34">
        <f>$N$28/'Fixed data'!$C$7</f>
        <v>1.353279704770867E-2</v>
      </c>
      <c r="AK39" s="34">
        <f>$N$28/'Fixed data'!$C$7</f>
        <v>1.353279704770867E-2</v>
      </c>
      <c r="AL39" s="34">
        <f>$N$28/'Fixed data'!$C$7</f>
        <v>1.353279704770867E-2</v>
      </c>
      <c r="AM39" s="34">
        <f>$N$28/'Fixed data'!$C$7</f>
        <v>1.353279704770867E-2</v>
      </c>
      <c r="AN39" s="34">
        <f>$N$28/'Fixed data'!$C$7</f>
        <v>1.353279704770867E-2</v>
      </c>
      <c r="AO39" s="34">
        <f>$N$28/'Fixed data'!$C$7</f>
        <v>1.353279704770867E-2</v>
      </c>
      <c r="AP39" s="34">
        <f>$N$28/'Fixed data'!$C$7</f>
        <v>1.353279704770867E-2</v>
      </c>
      <c r="AQ39" s="34">
        <f>$N$28/'Fixed data'!$C$7</f>
        <v>1.353279704770867E-2</v>
      </c>
      <c r="AR39" s="34">
        <f>$N$28/'Fixed data'!$C$7</f>
        <v>1.353279704770867E-2</v>
      </c>
      <c r="AS39" s="34">
        <f>$N$28/'Fixed data'!$C$7</f>
        <v>1.353279704770867E-2</v>
      </c>
      <c r="AT39" s="34">
        <f>$N$28/'Fixed data'!$C$7</f>
        <v>1.353279704770867E-2</v>
      </c>
      <c r="AU39" s="34">
        <f>$N$28/'Fixed data'!$C$7</f>
        <v>1.353279704770867E-2</v>
      </c>
      <c r="AV39" s="34">
        <f>$N$28/'Fixed data'!$C$7</f>
        <v>1.353279704770867E-2</v>
      </c>
      <c r="AW39" s="34">
        <f>$N$28/'Fixed data'!$C$7</f>
        <v>1.353279704770867E-2</v>
      </c>
      <c r="AX39" s="34">
        <f>$N$28/'Fixed data'!$C$7</f>
        <v>1.353279704770867E-2</v>
      </c>
      <c r="AY39" s="34">
        <f>$N$28/'Fixed data'!$C$7</f>
        <v>1.353279704770867E-2</v>
      </c>
      <c r="AZ39" s="34">
        <f>$N$28/'Fixed data'!$C$7</f>
        <v>1.353279704770867E-2</v>
      </c>
      <c r="BA39" s="34">
        <f>$N$28/'Fixed data'!$C$7</f>
        <v>1.353279704770867E-2</v>
      </c>
      <c r="BB39" s="34">
        <f>$N$28/'Fixed data'!$C$7</f>
        <v>1.353279704770867E-2</v>
      </c>
      <c r="BC39" s="34">
        <f>$N$28/'Fixed data'!$C$7</f>
        <v>1.353279704770867E-2</v>
      </c>
      <c r="BD39" s="34">
        <f>$N$28/'Fixed data'!$C$7</f>
        <v>1.353279704770867E-2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1.4701806306135379E-2</v>
      </c>
      <c r="Q40" s="34">
        <f>$O$28/'Fixed data'!$C$7</f>
        <v>1.4701806306135379E-2</v>
      </c>
      <c r="R40" s="34">
        <f>$O$28/'Fixed data'!$C$7</f>
        <v>1.4701806306135379E-2</v>
      </c>
      <c r="S40" s="34">
        <f>$O$28/'Fixed data'!$C$7</f>
        <v>1.4701806306135379E-2</v>
      </c>
      <c r="T40" s="34">
        <f>$O$28/'Fixed data'!$C$7</f>
        <v>1.4701806306135379E-2</v>
      </c>
      <c r="U40" s="34">
        <f>$O$28/'Fixed data'!$C$7</f>
        <v>1.4701806306135379E-2</v>
      </c>
      <c r="V40" s="34">
        <f>$O$28/'Fixed data'!$C$7</f>
        <v>1.4701806306135379E-2</v>
      </c>
      <c r="W40" s="34">
        <f>$O$28/'Fixed data'!$C$7</f>
        <v>1.4701806306135379E-2</v>
      </c>
      <c r="X40" s="34">
        <f>$O$28/'Fixed data'!$C$7</f>
        <v>1.4701806306135379E-2</v>
      </c>
      <c r="Y40" s="34">
        <f>$O$28/'Fixed data'!$C$7</f>
        <v>1.4701806306135379E-2</v>
      </c>
      <c r="Z40" s="34">
        <f>$O$28/'Fixed data'!$C$7</f>
        <v>1.4701806306135379E-2</v>
      </c>
      <c r="AA40" s="34">
        <f>$O$28/'Fixed data'!$C$7</f>
        <v>1.4701806306135379E-2</v>
      </c>
      <c r="AB40" s="34">
        <f>$O$28/'Fixed data'!$C$7</f>
        <v>1.4701806306135379E-2</v>
      </c>
      <c r="AC40" s="34">
        <f>$O$28/'Fixed data'!$C$7</f>
        <v>1.4701806306135379E-2</v>
      </c>
      <c r="AD40" s="34">
        <f>$O$28/'Fixed data'!$C$7</f>
        <v>1.4701806306135379E-2</v>
      </c>
      <c r="AE40" s="34">
        <f>$O$28/'Fixed data'!$C$7</f>
        <v>1.4701806306135379E-2</v>
      </c>
      <c r="AF40" s="34">
        <f>$O$28/'Fixed data'!$C$7</f>
        <v>1.4701806306135379E-2</v>
      </c>
      <c r="AG40" s="34">
        <f>$O$28/'Fixed data'!$C$7</f>
        <v>1.4701806306135379E-2</v>
      </c>
      <c r="AH40" s="34">
        <f>$O$28/'Fixed data'!$C$7</f>
        <v>1.4701806306135379E-2</v>
      </c>
      <c r="AI40" s="34">
        <f>$O$28/'Fixed data'!$C$7</f>
        <v>1.4701806306135379E-2</v>
      </c>
      <c r="AJ40" s="34">
        <f>$O$28/'Fixed data'!$C$7</f>
        <v>1.4701806306135379E-2</v>
      </c>
      <c r="AK40" s="34">
        <f>$O$28/'Fixed data'!$C$7</f>
        <v>1.4701806306135379E-2</v>
      </c>
      <c r="AL40" s="34">
        <f>$O$28/'Fixed data'!$C$7</f>
        <v>1.4701806306135379E-2</v>
      </c>
      <c r="AM40" s="34">
        <f>$O$28/'Fixed data'!$C$7</f>
        <v>1.4701806306135379E-2</v>
      </c>
      <c r="AN40" s="34">
        <f>$O$28/'Fixed data'!$C$7</f>
        <v>1.4701806306135379E-2</v>
      </c>
      <c r="AO40" s="34">
        <f>$O$28/'Fixed data'!$C$7</f>
        <v>1.4701806306135379E-2</v>
      </c>
      <c r="AP40" s="34">
        <f>$O$28/'Fixed data'!$C$7</f>
        <v>1.4701806306135379E-2</v>
      </c>
      <c r="AQ40" s="34">
        <f>$O$28/'Fixed data'!$C$7</f>
        <v>1.4701806306135379E-2</v>
      </c>
      <c r="AR40" s="34">
        <f>$O$28/'Fixed data'!$C$7</f>
        <v>1.4701806306135379E-2</v>
      </c>
      <c r="AS40" s="34">
        <f>$O$28/'Fixed data'!$C$7</f>
        <v>1.4701806306135379E-2</v>
      </c>
      <c r="AT40" s="34">
        <f>$O$28/'Fixed data'!$C$7</f>
        <v>1.4701806306135379E-2</v>
      </c>
      <c r="AU40" s="34">
        <f>$O$28/'Fixed data'!$C$7</f>
        <v>1.4701806306135379E-2</v>
      </c>
      <c r="AV40" s="34">
        <f>$O$28/'Fixed data'!$C$7</f>
        <v>1.4701806306135379E-2</v>
      </c>
      <c r="AW40" s="34">
        <f>$O$28/'Fixed data'!$C$7</f>
        <v>1.4701806306135379E-2</v>
      </c>
      <c r="AX40" s="34">
        <f>$O$28/'Fixed data'!$C$7</f>
        <v>1.4701806306135379E-2</v>
      </c>
      <c r="AY40" s="34">
        <f>$O$28/'Fixed data'!$C$7</f>
        <v>1.4701806306135379E-2</v>
      </c>
      <c r="AZ40" s="34">
        <f>$O$28/'Fixed data'!$C$7</f>
        <v>1.4701806306135379E-2</v>
      </c>
      <c r="BA40" s="34">
        <f>$O$28/'Fixed data'!$C$7</f>
        <v>1.4701806306135379E-2</v>
      </c>
      <c r="BB40" s="34">
        <f>$O$28/'Fixed data'!$C$7</f>
        <v>1.4701806306135379E-2</v>
      </c>
      <c r="BC40" s="34">
        <f>$O$28/'Fixed data'!$C$7</f>
        <v>1.4701806306135379E-2</v>
      </c>
      <c r="BD40" s="34">
        <f>$O$28/'Fixed data'!$C$7</f>
        <v>1.4701806306135379E-2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1.5898979102380473E-2</v>
      </c>
      <c r="R41" s="34">
        <f>$P$28/'Fixed data'!$C$7</f>
        <v>1.5898979102380473E-2</v>
      </c>
      <c r="S41" s="34">
        <f>$P$28/'Fixed data'!$C$7</f>
        <v>1.5898979102380473E-2</v>
      </c>
      <c r="T41" s="34">
        <f>$P$28/'Fixed data'!$C$7</f>
        <v>1.5898979102380473E-2</v>
      </c>
      <c r="U41" s="34">
        <f>$P$28/'Fixed data'!$C$7</f>
        <v>1.5898979102380473E-2</v>
      </c>
      <c r="V41" s="34">
        <f>$P$28/'Fixed data'!$C$7</f>
        <v>1.5898979102380473E-2</v>
      </c>
      <c r="W41" s="34">
        <f>$P$28/'Fixed data'!$C$7</f>
        <v>1.5898979102380473E-2</v>
      </c>
      <c r="X41" s="34">
        <f>$P$28/'Fixed data'!$C$7</f>
        <v>1.5898979102380473E-2</v>
      </c>
      <c r="Y41" s="34">
        <f>$P$28/'Fixed data'!$C$7</f>
        <v>1.5898979102380473E-2</v>
      </c>
      <c r="Z41" s="34">
        <f>$P$28/'Fixed data'!$C$7</f>
        <v>1.5898979102380473E-2</v>
      </c>
      <c r="AA41" s="34">
        <f>$P$28/'Fixed data'!$C$7</f>
        <v>1.5898979102380473E-2</v>
      </c>
      <c r="AB41" s="34">
        <f>$P$28/'Fixed data'!$C$7</f>
        <v>1.5898979102380473E-2</v>
      </c>
      <c r="AC41" s="34">
        <f>$P$28/'Fixed data'!$C$7</f>
        <v>1.5898979102380473E-2</v>
      </c>
      <c r="AD41" s="34">
        <f>$P$28/'Fixed data'!$C$7</f>
        <v>1.5898979102380473E-2</v>
      </c>
      <c r="AE41" s="34">
        <f>$P$28/'Fixed data'!$C$7</f>
        <v>1.5898979102380473E-2</v>
      </c>
      <c r="AF41" s="34">
        <f>$P$28/'Fixed data'!$C$7</f>
        <v>1.5898979102380473E-2</v>
      </c>
      <c r="AG41" s="34">
        <f>$P$28/'Fixed data'!$C$7</f>
        <v>1.5898979102380473E-2</v>
      </c>
      <c r="AH41" s="34">
        <f>$P$28/'Fixed data'!$C$7</f>
        <v>1.5898979102380473E-2</v>
      </c>
      <c r="AI41" s="34">
        <f>$P$28/'Fixed data'!$C$7</f>
        <v>1.5898979102380473E-2</v>
      </c>
      <c r="AJ41" s="34">
        <f>$P$28/'Fixed data'!$C$7</f>
        <v>1.5898979102380473E-2</v>
      </c>
      <c r="AK41" s="34">
        <f>$P$28/'Fixed data'!$C$7</f>
        <v>1.5898979102380473E-2</v>
      </c>
      <c r="AL41" s="34">
        <f>$P$28/'Fixed data'!$C$7</f>
        <v>1.5898979102380473E-2</v>
      </c>
      <c r="AM41" s="34">
        <f>$P$28/'Fixed data'!$C$7</f>
        <v>1.5898979102380473E-2</v>
      </c>
      <c r="AN41" s="34">
        <f>$P$28/'Fixed data'!$C$7</f>
        <v>1.5898979102380473E-2</v>
      </c>
      <c r="AO41" s="34">
        <f>$P$28/'Fixed data'!$C$7</f>
        <v>1.5898979102380473E-2</v>
      </c>
      <c r="AP41" s="34">
        <f>$P$28/'Fixed data'!$C$7</f>
        <v>1.5898979102380473E-2</v>
      </c>
      <c r="AQ41" s="34">
        <f>$P$28/'Fixed data'!$C$7</f>
        <v>1.5898979102380473E-2</v>
      </c>
      <c r="AR41" s="34">
        <f>$P$28/'Fixed data'!$C$7</f>
        <v>1.5898979102380473E-2</v>
      </c>
      <c r="AS41" s="34">
        <f>$P$28/'Fixed data'!$C$7</f>
        <v>1.5898979102380473E-2</v>
      </c>
      <c r="AT41" s="34">
        <f>$P$28/'Fixed data'!$C$7</f>
        <v>1.5898979102380473E-2</v>
      </c>
      <c r="AU41" s="34">
        <f>$P$28/'Fixed data'!$C$7</f>
        <v>1.5898979102380473E-2</v>
      </c>
      <c r="AV41" s="34">
        <f>$P$28/'Fixed data'!$C$7</f>
        <v>1.5898979102380473E-2</v>
      </c>
      <c r="AW41" s="34">
        <f>$P$28/'Fixed data'!$C$7</f>
        <v>1.5898979102380473E-2</v>
      </c>
      <c r="AX41" s="34">
        <f>$P$28/'Fixed data'!$C$7</f>
        <v>1.5898979102380473E-2</v>
      </c>
      <c r="AY41" s="34">
        <f>$P$28/'Fixed data'!$C$7</f>
        <v>1.5898979102380473E-2</v>
      </c>
      <c r="AZ41" s="34">
        <f>$P$28/'Fixed data'!$C$7</f>
        <v>1.5898979102380473E-2</v>
      </c>
      <c r="BA41" s="34">
        <f>$P$28/'Fixed data'!$C$7</f>
        <v>1.5898979102380473E-2</v>
      </c>
      <c r="BB41" s="34">
        <f>$P$28/'Fixed data'!$C$7</f>
        <v>1.5898979102380473E-2</v>
      </c>
      <c r="BC41" s="34">
        <f>$P$28/'Fixed data'!$C$7</f>
        <v>1.5898979102380473E-2</v>
      </c>
      <c r="BD41" s="34">
        <f>$P$28/'Fixed data'!$C$7</f>
        <v>1.5898979102380473E-2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1.7070692215572988E-2</v>
      </c>
      <c r="S42" s="34">
        <f>$Q$28/'Fixed data'!$C$7</f>
        <v>1.7070692215572988E-2</v>
      </c>
      <c r="T42" s="34">
        <f>$Q$28/'Fixed data'!$C$7</f>
        <v>1.7070692215572988E-2</v>
      </c>
      <c r="U42" s="34">
        <f>$Q$28/'Fixed data'!$C$7</f>
        <v>1.7070692215572988E-2</v>
      </c>
      <c r="V42" s="34">
        <f>$Q$28/'Fixed data'!$C$7</f>
        <v>1.7070692215572988E-2</v>
      </c>
      <c r="W42" s="34">
        <f>$Q$28/'Fixed data'!$C$7</f>
        <v>1.7070692215572988E-2</v>
      </c>
      <c r="X42" s="34">
        <f>$Q$28/'Fixed data'!$C$7</f>
        <v>1.7070692215572988E-2</v>
      </c>
      <c r="Y42" s="34">
        <f>$Q$28/'Fixed data'!$C$7</f>
        <v>1.7070692215572988E-2</v>
      </c>
      <c r="Z42" s="34">
        <f>$Q$28/'Fixed data'!$C$7</f>
        <v>1.7070692215572988E-2</v>
      </c>
      <c r="AA42" s="34">
        <f>$Q$28/'Fixed data'!$C$7</f>
        <v>1.7070692215572988E-2</v>
      </c>
      <c r="AB42" s="34">
        <f>$Q$28/'Fixed data'!$C$7</f>
        <v>1.7070692215572988E-2</v>
      </c>
      <c r="AC42" s="34">
        <f>$Q$28/'Fixed data'!$C$7</f>
        <v>1.7070692215572988E-2</v>
      </c>
      <c r="AD42" s="34">
        <f>$Q$28/'Fixed data'!$C$7</f>
        <v>1.7070692215572988E-2</v>
      </c>
      <c r="AE42" s="34">
        <f>$Q$28/'Fixed data'!$C$7</f>
        <v>1.7070692215572988E-2</v>
      </c>
      <c r="AF42" s="34">
        <f>$Q$28/'Fixed data'!$C$7</f>
        <v>1.7070692215572988E-2</v>
      </c>
      <c r="AG42" s="34">
        <f>$Q$28/'Fixed data'!$C$7</f>
        <v>1.7070692215572988E-2</v>
      </c>
      <c r="AH42" s="34">
        <f>$Q$28/'Fixed data'!$C$7</f>
        <v>1.7070692215572988E-2</v>
      </c>
      <c r="AI42" s="34">
        <f>$Q$28/'Fixed data'!$C$7</f>
        <v>1.7070692215572988E-2</v>
      </c>
      <c r="AJ42" s="34">
        <f>$Q$28/'Fixed data'!$C$7</f>
        <v>1.7070692215572988E-2</v>
      </c>
      <c r="AK42" s="34">
        <f>$Q$28/'Fixed data'!$C$7</f>
        <v>1.7070692215572988E-2</v>
      </c>
      <c r="AL42" s="34">
        <f>$Q$28/'Fixed data'!$C$7</f>
        <v>1.7070692215572988E-2</v>
      </c>
      <c r="AM42" s="34">
        <f>$Q$28/'Fixed data'!$C$7</f>
        <v>1.7070692215572988E-2</v>
      </c>
      <c r="AN42" s="34">
        <f>$Q$28/'Fixed data'!$C$7</f>
        <v>1.7070692215572988E-2</v>
      </c>
      <c r="AO42" s="34">
        <f>$Q$28/'Fixed data'!$C$7</f>
        <v>1.7070692215572988E-2</v>
      </c>
      <c r="AP42" s="34">
        <f>$Q$28/'Fixed data'!$C$7</f>
        <v>1.7070692215572988E-2</v>
      </c>
      <c r="AQ42" s="34">
        <f>$Q$28/'Fixed data'!$C$7</f>
        <v>1.7070692215572988E-2</v>
      </c>
      <c r="AR42" s="34">
        <f>$Q$28/'Fixed data'!$C$7</f>
        <v>1.7070692215572988E-2</v>
      </c>
      <c r="AS42" s="34">
        <f>$Q$28/'Fixed data'!$C$7</f>
        <v>1.7070692215572988E-2</v>
      </c>
      <c r="AT42" s="34">
        <f>$Q$28/'Fixed data'!$C$7</f>
        <v>1.7070692215572988E-2</v>
      </c>
      <c r="AU42" s="34">
        <f>$Q$28/'Fixed data'!$C$7</f>
        <v>1.7070692215572988E-2</v>
      </c>
      <c r="AV42" s="34">
        <f>$Q$28/'Fixed data'!$C$7</f>
        <v>1.7070692215572988E-2</v>
      </c>
      <c r="AW42" s="34">
        <f>$Q$28/'Fixed data'!$C$7</f>
        <v>1.7070692215572988E-2</v>
      </c>
      <c r="AX42" s="34">
        <f>$Q$28/'Fixed data'!$C$7</f>
        <v>1.7070692215572988E-2</v>
      </c>
      <c r="AY42" s="34">
        <f>$Q$28/'Fixed data'!$C$7</f>
        <v>1.7070692215572988E-2</v>
      </c>
      <c r="AZ42" s="34">
        <f>$Q$28/'Fixed data'!$C$7</f>
        <v>1.7070692215572988E-2</v>
      </c>
      <c r="BA42" s="34">
        <f>$Q$28/'Fixed data'!$C$7</f>
        <v>1.7070692215572988E-2</v>
      </c>
      <c r="BB42" s="34">
        <f>$Q$28/'Fixed data'!$C$7</f>
        <v>1.7070692215572988E-2</v>
      </c>
      <c r="BC42" s="34">
        <f>$Q$28/'Fixed data'!$C$7</f>
        <v>1.7070692215572988E-2</v>
      </c>
      <c r="BD42" s="34">
        <f>$Q$28/'Fixed data'!$C$7</f>
        <v>1.7070692215572988E-2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1.814888520982098E-2</v>
      </c>
      <c r="T43" s="34">
        <f>$R$28/'Fixed data'!$C$7</f>
        <v>1.814888520982098E-2</v>
      </c>
      <c r="U43" s="34">
        <f>$R$28/'Fixed data'!$C$7</f>
        <v>1.814888520982098E-2</v>
      </c>
      <c r="V43" s="34">
        <f>$R$28/'Fixed data'!$C$7</f>
        <v>1.814888520982098E-2</v>
      </c>
      <c r="W43" s="34">
        <f>$R$28/'Fixed data'!$C$7</f>
        <v>1.814888520982098E-2</v>
      </c>
      <c r="X43" s="34">
        <f>$R$28/'Fixed data'!$C$7</f>
        <v>1.814888520982098E-2</v>
      </c>
      <c r="Y43" s="34">
        <f>$R$28/'Fixed data'!$C$7</f>
        <v>1.814888520982098E-2</v>
      </c>
      <c r="Z43" s="34">
        <f>$R$28/'Fixed data'!$C$7</f>
        <v>1.814888520982098E-2</v>
      </c>
      <c r="AA43" s="34">
        <f>$R$28/'Fixed data'!$C$7</f>
        <v>1.814888520982098E-2</v>
      </c>
      <c r="AB43" s="34">
        <f>$R$28/'Fixed data'!$C$7</f>
        <v>1.814888520982098E-2</v>
      </c>
      <c r="AC43" s="34">
        <f>$R$28/'Fixed data'!$C$7</f>
        <v>1.814888520982098E-2</v>
      </c>
      <c r="AD43" s="34">
        <f>$R$28/'Fixed data'!$C$7</f>
        <v>1.814888520982098E-2</v>
      </c>
      <c r="AE43" s="34">
        <f>$R$28/'Fixed data'!$C$7</f>
        <v>1.814888520982098E-2</v>
      </c>
      <c r="AF43" s="34">
        <f>$R$28/'Fixed data'!$C$7</f>
        <v>1.814888520982098E-2</v>
      </c>
      <c r="AG43" s="34">
        <f>$R$28/'Fixed data'!$C$7</f>
        <v>1.814888520982098E-2</v>
      </c>
      <c r="AH43" s="34">
        <f>$R$28/'Fixed data'!$C$7</f>
        <v>1.814888520982098E-2</v>
      </c>
      <c r="AI43" s="34">
        <f>$R$28/'Fixed data'!$C$7</f>
        <v>1.814888520982098E-2</v>
      </c>
      <c r="AJ43" s="34">
        <f>$R$28/'Fixed data'!$C$7</f>
        <v>1.814888520982098E-2</v>
      </c>
      <c r="AK43" s="34">
        <f>$R$28/'Fixed data'!$C$7</f>
        <v>1.814888520982098E-2</v>
      </c>
      <c r="AL43" s="34">
        <f>$R$28/'Fixed data'!$C$7</f>
        <v>1.814888520982098E-2</v>
      </c>
      <c r="AM43" s="34">
        <f>$R$28/'Fixed data'!$C$7</f>
        <v>1.814888520982098E-2</v>
      </c>
      <c r="AN43" s="34">
        <f>$R$28/'Fixed data'!$C$7</f>
        <v>1.814888520982098E-2</v>
      </c>
      <c r="AO43" s="34">
        <f>$R$28/'Fixed data'!$C$7</f>
        <v>1.814888520982098E-2</v>
      </c>
      <c r="AP43" s="34">
        <f>$R$28/'Fixed data'!$C$7</f>
        <v>1.814888520982098E-2</v>
      </c>
      <c r="AQ43" s="34">
        <f>$R$28/'Fixed data'!$C$7</f>
        <v>1.814888520982098E-2</v>
      </c>
      <c r="AR43" s="34">
        <f>$R$28/'Fixed data'!$C$7</f>
        <v>1.814888520982098E-2</v>
      </c>
      <c r="AS43" s="34">
        <f>$R$28/'Fixed data'!$C$7</f>
        <v>1.814888520982098E-2</v>
      </c>
      <c r="AT43" s="34">
        <f>$R$28/'Fixed data'!$C$7</f>
        <v>1.814888520982098E-2</v>
      </c>
      <c r="AU43" s="34">
        <f>$R$28/'Fixed data'!$C$7</f>
        <v>1.814888520982098E-2</v>
      </c>
      <c r="AV43" s="34">
        <f>$R$28/'Fixed data'!$C$7</f>
        <v>1.814888520982098E-2</v>
      </c>
      <c r="AW43" s="34">
        <f>$R$28/'Fixed data'!$C$7</f>
        <v>1.814888520982098E-2</v>
      </c>
      <c r="AX43" s="34">
        <f>$R$28/'Fixed data'!$C$7</f>
        <v>1.814888520982098E-2</v>
      </c>
      <c r="AY43" s="34">
        <f>$R$28/'Fixed data'!$C$7</f>
        <v>1.814888520982098E-2</v>
      </c>
      <c r="AZ43" s="34">
        <f>$R$28/'Fixed data'!$C$7</f>
        <v>1.814888520982098E-2</v>
      </c>
      <c r="BA43" s="34">
        <f>$R$28/'Fixed data'!$C$7</f>
        <v>1.814888520982098E-2</v>
      </c>
      <c r="BB43" s="34">
        <f>$R$28/'Fixed data'!$C$7</f>
        <v>1.814888520982098E-2</v>
      </c>
      <c r="BC43" s="34">
        <f>$R$28/'Fixed data'!$C$7</f>
        <v>1.814888520982098E-2</v>
      </c>
      <c r="BD43" s="34">
        <f>$R$28/'Fixed data'!$C$7</f>
        <v>1.814888520982098E-2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1.9125545038199413E-2</v>
      </c>
      <c r="U44" s="34">
        <f>$S$28/'Fixed data'!$C$7</f>
        <v>1.9125545038199413E-2</v>
      </c>
      <c r="V44" s="34">
        <f>$S$28/'Fixed data'!$C$7</f>
        <v>1.9125545038199413E-2</v>
      </c>
      <c r="W44" s="34">
        <f>$S$28/'Fixed data'!$C$7</f>
        <v>1.9125545038199413E-2</v>
      </c>
      <c r="X44" s="34">
        <f>$S$28/'Fixed data'!$C$7</f>
        <v>1.9125545038199413E-2</v>
      </c>
      <c r="Y44" s="34">
        <f>$S$28/'Fixed data'!$C$7</f>
        <v>1.9125545038199413E-2</v>
      </c>
      <c r="Z44" s="34">
        <f>$S$28/'Fixed data'!$C$7</f>
        <v>1.9125545038199413E-2</v>
      </c>
      <c r="AA44" s="34">
        <f>$S$28/'Fixed data'!$C$7</f>
        <v>1.9125545038199413E-2</v>
      </c>
      <c r="AB44" s="34">
        <f>$S$28/'Fixed data'!$C$7</f>
        <v>1.9125545038199413E-2</v>
      </c>
      <c r="AC44" s="34">
        <f>$S$28/'Fixed data'!$C$7</f>
        <v>1.9125545038199413E-2</v>
      </c>
      <c r="AD44" s="34">
        <f>$S$28/'Fixed data'!$C$7</f>
        <v>1.9125545038199413E-2</v>
      </c>
      <c r="AE44" s="34">
        <f>$S$28/'Fixed data'!$C$7</f>
        <v>1.9125545038199413E-2</v>
      </c>
      <c r="AF44" s="34">
        <f>$S$28/'Fixed data'!$C$7</f>
        <v>1.9125545038199413E-2</v>
      </c>
      <c r="AG44" s="34">
        <f>$S$28/'Fixed data'!$C$7</f>
        <v>1.9125545038199413E-2</v>
      </c>
      <c r="AH44" s="34">
        <f>$S$28/'Fixed data'!$C$7</f>
        <v>1.9125545038199413E-2</v>
      </c>
      <c r="AI44" s="34">
        <f>$S$28/'Fixed data'!$C$7</f>
        <v>1.9125545038199413E-2</v>
      </c>
      <c r="AJ44" s="34">
        <f>$S$28/'Fixed data'!$C$7</f>
        <v>1.9125545038199413E-2</v>
      </c>
      <c r="AK44" s="34">
        <f>$S$28/'Fixed data'!$C$7</f>
        <v>1.9125545038199413E-2</v>
      </c>
      <c r="AL44" s="34">
        <f>$S$28/'Fixed data'!$C$7</f>
        <v>1.9125545038199413E-2</v>
      </c>
      <c r="AM44" s="34">
        <f>$S$28/'Fixed data'!$C$7</f>
        <v>1.9125545038199413E-2</v>
      </c>
      <c r="AN44" s="34">
        <f>$S$28/'Fixed data'!$C$7</f>
        <v>1.9125545038199413E-2</v>
      </c>
      <c r="AO44" s="34">
        <f>$S$28/'Fixed data'!$C$7</f>
        <v>1.9125545038199413E-2</v>
      </c>
      <c r="AP44" s="34">
        <f>$S$28/'Fixed data'!$C$7</f>
        <v>1.9125545038199413E-2</v>
      </c>
      <c r="AQ44" s="34">
        <f>$S$28/'Fixed data'!$C$7</f>
        <v>1.9125545038199413E-2</v>
      </c>
      <c r="AR44" s="34">
        <f>$S$28/'Fixed data'!$C$7</f>
        <v>1.9125545038199413E-2</v>
      </c>
      <c r="AS44" s="34">
        <f>$S$28/'Fixed data'!$C$7</f>
        <v>1.9125545038199413E-2</v>
      </c>
      <c r="AT44" s="34">
        <f>$S$28/'Fixed data'!$C$7</f>
        <v>1.9125545038199413E-2</v>
      </c>
      <c r="AU44" s="34">
        <f>$S$28/'Fixed data'!$C$7</f>
        <v>1.9125545038199413E-2</v>
      </c>
      <c r="AV44" s="34">
        <f>$S$28/'Fixed data'!$C$7</f>
        <v>1.9125545038199413E-2</v>
      </c>
      <c r="AW44" s="34">
        <f>$S$28/'Fixed data'!$C$7</f>
        <v>1.9125545038199413E-2</v>
      </c>
      <c r="AX44" s="34">
        <f>$S$28/'Fixed data'!$C$7</f>
        <v>1.9125545038199413E-2</v>
      </c>
      <c r="AY44" s="34">
        <f>$S$28/'Fixed data'!$C$7</f>
        <v>1.9125545038199413E-2</v>
      </c>
      <c r="AZ44" s="34">
        <f>$S$28/'Fixed data'!$C$7</f>
        <v>1.9125545038199413E-2</v>
      </c>
      <c r="BA44" s="34">
        <f>$S$28/'Fixed data'!$C$7</f>
        <v>1.9125545038199413E-2</v>
      </c>
      <c r="BB44" s="34">
        <f>$S$28/'Fixed data'!$C$7</f>
        <v>1.9125545038199413E-2</v>
      </c>
      <c r="BC44" s="34">
        <f>$S$28/'Fixed data'!$C$7</f>
        <v>1.9125545038199413E-2</v>
      </c>
      <c r="BD44" s="34">
        <f>$S$28/'Fixed data'!$C$7</f>
        <v>1.9125545038199413E-2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2.0026496691322372E-2</v>
      </c>
      <c r="V45" s="34">
        <f>$T$28/'Fixed data'!$C$7</f>
        <v>2.0026496691322372E-2</v>
      </c>
      <c r="W45" s="34">
        <f>$T$28/'Fixed data'!$C$7</f>
        <v>2.0026496691322372E-2</v>
      </c>
      <c r="X45" s="34">
        <f>$T$28/'Fixed data'!$C$7</f>
        <v>2.0026496691322372E-2</v>
      </c>
      <c r="Y45" s="34">
        <f>$T$28/'Fixed data'!$C$7</f>
        <v>2.0026496691322372E-2</v>
      </c>
      <c r="Z45" s="34">
        <f>$T$28/'Fixed data'!$C$7</f>
        <v>2.0026496691322372E-2</v>
      </c>
      <c r="AA45" s="34">
        <f>$T$28/'Fixed data'!$C$7</f>
        <v>2.0026496691322372E-2</v>
      </c>
      <c r="AB45" s="34">
        <f>$T$28/'Fixed data'!$C$7</f>
        <v>2.0026496691322372E-2</v>
      </c>
      <c r="AC45" s="34">
        <f>$T$28/'Fixed data'!$C$7</f>
        <v>2.0026496691322372E-2</v>
      </c>
      <c r="AD45" s="34">
        <f>$T$28/'Fixed data'!$C$7</f>
        <v>2.0026496691322372E-2</v>
      </c>
      <c r="AE45" s="34">
        <f>$T$28/'Fixed data'!$C$7</f>
        <v>2.0026496691322372E-2</v>
      </c>
      <c r="AF45" s="34">
        <f>$T$28/'Fixed data'!$C$7</f>
        <v>2.0026496691322372E-2</v>
      </c>
      <c r="AG45" s="34">
        <f>$T$28/'Fixed data'!$C$7</f>
        <v>2.0026496691322372E-2</v>
      </c>
      <c r="AH45" s="34">
        <f>$T$28/'Fixed data'!$C$7</f>
        <v>2.0026496691322372E-2</v>
      </c>
      <c r="AI45" s="34">
        <f>$T$28/'Fixed data'!$C$7</f>
        <v>2.0026496691322372E-2</v>
      </c>
      <c r="AJ45" s="34">
        <f>$T$28/'Fixed data'!$C$7</f>
        <v>2.0026496691322372E-2</v>
      </c>
      <c r="AK45" s="34">
        <f>$T$28/'Fixed data'!$C$7</f>
        <v>2.0026496691322372E-2</v>
      </c>
      <c r="AL45" s="34">
        <f>$T$28/'Fixed data'!$C$7</f>
        <v>2.0026496691322372E-2</v>
      </c>
      <c r="AM45" s="34">
        <f>$T$28/'Fixed data'!$C$7</f>
        <v>2.0026496691322372E-2</v>
      </c>
      <c r="AN45" s="34">
        <f>$T$28/'Fixed data'!$C$7</f>
        <v>2.0026496691322372E-2</v>
      </c>
      <c r="AO45" s="34">
        <f>$T$28/'Fixed data'!$C$7</f>
        <v>2.0026496691322372E-2</v>
      </c>
      <c r="AP45" s="34">
        <f>$T$28/'Fixed data'!$C$7</f>
        <v>2.0026496691322372E-2</v>
      </c>
      <c r="AQ45" s="34">
        <f>$T$28/'Fixed data'!$C$7</f>
        <v>2.0026496691322372E-2</v>
      </c>
      <c r="AR45" s="34">
        <f>$T$28/'Fixed data'!$C$7</f>
        <v>2.0026496691322372E-2</v>
      </c>
      <c r="AS45" s="34">
        <f>$T$28/'Fixed data'!$C$7</f>
        <v>2.0026496691322372E-2</v>
      </c>
      <c r="AT45" s="34">
        <f>$T$28/'Fixed data'!$C$7</f>
        <v>2.0026496691322372E-2</v>
      </c>
      <c r="AU45" s="34">
        <f>$T$28/'Fixed data'!$C$7</f>
        <v>2.0026496691322372E-2</v>
      </c>
      <c r="AV45" s="34">
        <f>$T$28/'Fixed data'!$C$7</f>
        <v>2.0026496691322372E-2</v>
      </c>
      <c r="AW45" s="34">
        <f>$T$28/'Fixed data'!$C$7</f>
        <v>2.0026496691322372E-2</v>
      </c>
      <c r="AX45" s="34">
        <f>$T$28/'Fixed data'!$C$7</f>
        <v>2.0026496691322372E-2</v>
      </c>
      <c r="AY45" s="34">
        <f>$T$28/'Fixed data'!$C$7</f>
        <v>2.0026496691322372E-2</v>
      </c>
      <c r="AZ45" s="34">
        <f>$T$28/'Fixed data'!$C$7</f>
        <v>2.0026496691322372E-2</v>
      </c>
      <c r="BA45" s="34">
        <f>$T$28/'Fixed data'!$C$7</f>
        <v>2.0026496691322372E-2</v>
      </c>
      <c r="BB45" s="34">
        <f>$T$28/'Fixed data'!$C$7</f>
        <v>2.0026496691322372E-2</v>
      </c>
      <c r="BC45" s="34">
        <f>$T$28/'Fixed data'!$C$7</f>
        <v>2.0026496691322372E-2</v>
      </c>
      <c r="BD45" s="34">
        <f>$T$28/'Fixed data'!$C$7</f>
        <v>2.0026496691322372E-2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2.0860133851669051E-2</v>
      </c>
      <c r="W46" s="34">
        <f>$U$28/'Fixed data'!$C$7</f>
        <v>2.0860133851669051E-2</v>
      </c>
      <c r="X46" s="34">
        <f>$U$28/'Fixed data'!$C$7</f>
        <v>2.0860133851669051E-2</v>
      </c>
      <c r="Y46" s="34">
        <f>$U$28/'Fixed data'!$C$7</f>
        <v>2.0860133851669051E-2</v>
      </c>
      <c r="Z46" s="34">
        <f>$U$28/'Fixed data'!$C$7</f>
        <v>2.0860133851669051E-2</v>
      </c>
      <c r="AA46" s="34">
        <f>$U$28/'Fixed data'!$C$7</f>
        <v>2.0860133851669051E-2</v>
      </c>
      <c r="AB46" s="34">
        <f>$U$28/'Fixed data'!$C$7</f>
        <v>2.0860133851669051E-2</v>
      </c>
      <c r="AC46" s="34">
        <f>$U$28/'Fixed data'!$C$7</f>
        <v>2.0860133851669051E-2</v>
      </c>
      <c r="AD46" s="34">
        <f>$U$28/'Fixed data'!$C$7</f>
        <v>2.0860133851669051E-2</v>
      </c>
      <c r="AE46" s="34">
        <f>$U$28/'Fixed data'!$C$7</f>
        <v>2.0860133851669051E-2</v>
      </c>
      <c r="AF46" s="34">
        <f>$U$28/'Fixed data'!$C$7</f>
        <v>2.0860133851669051E-2</v>
      </c>
      <c r="AG46" s="34">
        <f>$U$28/'Fixed data'!$C$7</f>
        <v>2.0860133851669051E-2</v>
      </c>
      <c r="AH46" s="34">
        <f>$U$28/'Fixed data'!$C$7</f>
        <v>2.0860133851669051E-2</v>
      </c>
      <c r="AI46" s="34">
        <f>$U$28/'Fixed data'!$C$7</f>
        <v>2.0860133851669051E-2</v>
      </c>
      <c r="AJ46" s="34">
        <f>$U$28/'Fixed data'!$C$7</f>
        <v>2.0860133851669051E-2</v>
      </c>
      <c r="AK46" s="34">
        <f>$U$28/'Fixed data'!$C$7</f>
        <v>2.0860133851669051E-2</v>
      </c>
      <c r="AL46" s="34">
        <f>$U$28/'Fixed data'!$C$7</f>
        <v>2.0860133851669051E-2</v>
      </c>
      <c r="AM46" s="34">
        <f>$U$28/'Fixed data'!$C$7</f>
        <v>2.0860133851669051E-2</v>
      </c>
      <c r="AN46" s="34">
        <f>$U$28/'Fixed data'!$C$7</f>
        <v>2.0860133851669051E-2</v>
      </c>
      <c r="AO46" s="34">
        <f>$U$28/'Fixed data'!$C$7</f>
        <v>2.0860133851669051E-2</v>
      </c>
      <c r="AP46" s="34">
        <f>$U$28/'Fixed data'!$C$7</f>
        <v>2.0860133851669051E-2</v>
      </c>
      <c r="AQ46" s="34">
        <f>$U$28/'Fixed data'!$C$7</f>
        <v>2.0860133851669051E-2</v>
      </c>
      <c r="AR46" s="34">
        <f>$U$28/'Fixed data'!$C$7</f>
        <v>2.0860133851669051E-2</v>
      </c>
      <c r="AS46" s="34">
        <f>$U$28/'Fixed data'!$C$7</f>
        <v>2.0860133851669051E-2</v>
      </c>
      <c r="AT46" s="34">
        <f>$U$28/'Fixed data'!$C$7</f>
        <v>2.0860133851669051E-2</v>
      </c>
      <c r="AU46" s="34">
        <f>$U$28/'Fixed data'!$C$7</f>
        <v>2.0860133851669051E-2</v>
      </c>
      <c r="AV46" s="34">
        <f>$U$28/'Fixed data'!$C$7</f>
        <v>2.0860133851669051E-2</v>
      </c>
      <c r="AW46" s="34">
        <f>$U$28/'Fixed data'!$C$7</f>
        <v>2.0860133851669051E-2</v>
      </c>
      <c r="AX46" s="34">
        <f>$U$28/'Fixed data'!$C$7</f>
        <v>2.0860133851669051E-2</v>
      </c>
      <c r="AY46" s="34">
        <f>$U$28/'Fixed data'!$C$7</f>
        <v>2.0860133851669051E-2</v>
      </c>
      <c r="AZ46" s="34">
        <f>$U$28/'Fixed data'!$C$7</f>
        <v>2.0860133851669051E-2</v>
      </c>
      <c r="BA46" s="34">
        <f>$U$28/'Fixed data'!$C$7</f>
        <v>2.0860133851669051E-2</v>
      </c>
      <c r="BB46" s="34">
        <f>$U$28/'Fixed data'!$C$7</f>
        <v>2.0860133851669051E-2</v>
      </c>
      <c r="BC46" s="34">
        <f>$U$28/'Fixed data'!$C$7</f>
        <v>2.0860133851669051E-2</v>
      </c>
      <c r="BD46" s="34">
        <f>$U$28/'Fixed data'!$C$7</f>
        <v>2.0860133851669051E-2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2.149973958974841E-2</v>
      </c>
      <c r="X47" s="34">
        <f>$V$28/'Fixed data'!$C$7</f>
        <v>2.149973958974841E-2</v>
      </c>
      <c r="Y47" s="34">
        <f>$V$28/'Fixed data'!$C$7</f>
        <v>2.149973958974841E-2</v>
      </c>
      <c r="Z47" s="34">
        <f>$V$28/'Fixed data'!$C$7</f>
        <v>2.149973958974841E-2</v>
      </c>
      <c r="AA47" s="34">
        <f>$V$28/'Fixed data'!$C$7</f>
        <v>2.149973958974841E-2</v>
      </c>
      <c r="AB47" s="34">
        <f>$V$28/'Fixed data'!$C$7</f>
        <v>2.149973958974841E-2</v>
      </c>
      <c r="AC47" s="34">
        <f>$V$28/'Fixed data'!$C$7</f>
        <v>2.149973958974841E-2</v>
      </c>
      <c r="AD47" s="34">
        <f>$V$28/'Fixed data'!$C$7</f>
        <v>2.149973958974841E-2</v>
      </c>
      <c r="AE47" s="34">
        <f>$V$28/'Fixed data'!$C$7</f>
        <v>2.149973958974841E-2</v>
      </c>
      <c r="AF47" s="34">
        <f>$V$28/'Fixed data'!$C$7</f>
        <v>2.149973958974841E-2</v>
      </c>
      <c r="AG47" s="34">
        <f>$V$28/'Fixed data'!$C$7</f>
        <v>2.149973958974841E-2</v>
      </c>
      <c r="AH47" s="34">
        <f>$V$28/'Fixed data'!$C$7</f>
        <v>2.149973958974841E-2</v>
      </c>
      <c r="AI47" s="34">
        <f>$V$28/'Fixed data'!$C$7</f>
        <v>2.149973958974841E-2</v>
      </c>
      <c r="AJ47" s="34">
        <f>$V$28/'Fixed data'!$C$7</f>
        <v>2.149973958974841E-2</v>
      </c>
      <c r="AK47" s="34">
        <f>$V$28/'Fixed data'!$C$7</f>
        <v>2.149973958974841E-2</v>
      </c>
      <c r="AL47" s="34">
        <f>$V$28/'Fixed data'!$C$7</f>
        <v>2.149973958974841E-2</v>
      </c>
      <c r="AM47" s="34">
        <f>$V$28/'Fixed data'!$C$7</f>
        <v>2.149973958974841E-2</v>
      </c>
      <c r="AN47" s="34">
        <f>$V$28/'Fixed data'!$C$7</f>
        <v>2.149973958974841E-2</v>
      </c>
      <c r="AO47" s="34">
        <f>$V$28/'Fixed data'!$C$7</f>
        <v>2.149973958974841E-2</v>
      </c>
      <c r="AP47" s="34">
        <f>$V$28/'Fixed data'!$C$7</f>
        <v>2.149973958974841E-2</v>
      </c>
      <c r="AQ47" s="34">
        <f>$V$28/'Fixed data'!$C$7</f>
        <v>2.149973958974841E-2</v>
      </c>
      <c r="AR47" s="34">
        <f>$V$28/'Fixed data'!$C$7</f>
        <v>2.149973958974841E-2</v>
      </c>
      <c r="AS47" s="34">
        <f>$V$28/'Fixed data'!$C$7</f>
        <v>2.149973958974841E-2</v>
      </c>
      <c r="AT47" s="34">
        <f>$V$28/'Fixed data'!$C$7</f>
        <v>2.149973958974841E-2</v>
      </c>
      <c r="AU47" s="34">
        <f>$V$28/'Fixed data'!$C$7</f>
        <v>2.149973958974841E-2</v>
      </c>
      <c r="AV47" s="34">
        <f>$V$28/'Fixed data'!$C$7</f>
        <v>2.149973958974841E-2</v>
      </c>
      <c r="AW47" s="34">
        <f>$V$28/'Fixed data'!$C$7</f>
        <v>2.149973958974841E-2</v>
      </c>
      <c r="AX47" s="34">
        <f>$V$28/'Fixed data'!$C$7</f>
        <v>2.149973958974841E-2</v>
      </c>
      <c r="AY47" s="34">
        <f>$V$28/'Fixed data'!$C$7</f>
        <v>2.149973958974841E-2</v>
      </c>
      <c r="AZ47" s="34">
        <f>$V$28/'Fixed data'!$C$7</f>
        <v>2.149973958974841E-2</v>
      </c>
      <c r="BA47" s="34">
        <f>$V$28/'Fixed data'!$C$7</f>
        <v>2.149973958974841E-2</v>
      </c>
      <c r="BB47" s="34">
        <f>$V$28/'Fixed data'!$C$7</f>
        <v>2.149973958974841E-2</v>
      </c>
      <c r="BC47" s="34">
        <f>$V$28/'Fixed data'!$C$7</f>
        <v>2.149973958974841E-2</v>
      </c>
      <c r="BD47" s="34">
        <f>$V$28/'Fixed data'!$C$7</f>
        <v>2.149973958974841E-2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2.2005692357669776E-2</v>
      </c>
      <c r="Y48" s="34">
        <f>$W$28/'Fixed data'!$C$7</f>
        <v>2.2005692357669776E-2</v>
      </c>
      <c r="Z48" s="34">
        <f>$W$28/'Fixed data'!$C$7</f>
        <v>2.2005692357669776E-2</v>
      </c>
      <c r="AA48" s="34">
        <f>$W$28/'Fixed data'!$C$7</f>
        <v>2.2005692357669776E-2</v>
      </c>
      <c r="AB48" s="34">
        <f>$W$28/'Fixed data'!$C$7</f>
        <v>2.2005692357669776E-2</v>
      </c>
      <c r="AC48" s="34">
        <f>$W$28/'Fixed data'!$C$7</f>
        <v>2.2005692357669776E-2</v>
      </c>
      <c r="AD48" s="34">
        <f>$W$28/'Fixed data'!$C$7</f>
        <v>2.2005692357669776E-2</v>
      </c>
      <c r="AE48" s="34">
        <f>$W$28/'Fixed data'!$C$7</f>
        <v>2.2005692357669776E-2</v>
      </c>
      <c r="AF48" s="34">
        <f>$W$28/'Fixed data'!$C$7</f>
        <v>2.2005692357669776E-2</v>
      </c>
      <c r="AG48" s="34">
        <f>$W$28/'Fixed data'!$C$7</f>
        <v>2.2005692357669776E-2</v>
      </c>
      <c r="AH48" s="34">
        <f>$W$28/'Fixed data'!$C$7</f>
        <v>2.2005692357669776E-2</v>
      </c>
      <c r="AI48" s="34">
        <f>$W$28/'Fixed data'!$C$7</f>
        <v>2.2005692357669776E-2</v>
      </c>
      <c r="AJ48" s="34">
        <f>$W$28/'Fixed data'!$C$7</f>
        <v>2.2005692357669776E-2</v>
      </c>
      <c r="AK48" s="34">
        <f>$W$28/'Fixed data'!$C$7</f>
        <v>2.2005692357669776E-2</v>
      </c>
      <c r="AL48" s="34">
        <f>$W$28/'Fixed data'!$C$7</f>
        <v>2.2005692357669776E-2</v>
      </c>
      <c r="AM48" s="34">
        <f>$W$28/'Fixed data'!$C$7</f>
        <v>2.2005692357669776E-2</v>
      </c>
      <c r="AN48" s="34">
        <f>$W$28/'Fixed data'!$C$7</f>
        <v>2.2005692357669776E-2</v>
      </c>
      <c r="AO48" s="34">
        <f>$W$28/'Fixed data'!$C$7</f>
        <v>2.2005692357669776E-2</v>
      </c>
      <c r="AP48" s="34">
        <f>$W$28/'Fixed data'!$C$7</f>
        <v>2.2005692357669776E-2</v>
      </c>
      <c r="AQ48" s="34">
        <f>$W$28/'Fixed data'!$C$7</f>
        <v>2.2005692357669776E-2</v>
      </c>
      <c r="AR48" s="34">
        <f>$W$28/'Fixed data'!$C$7</f>
        <v>2.2005692357669776E-2</v>
      </c>
      <c r="AS48" s="34">
        <f>$W$28/'Fixed data'!$C$7</f>
        <v>2.2005692357669776E-2</v>
      </c>
      <c r="AT48" s="34">
        <f>$W$28/'Fixed data'!$C$7</f>
        <v>2.2005692357669776E-2</v>
      </c>
      <c r="AU48" s="34">
        <f>$W$28/'Fixed data'!$C$7</f>
        <v>2.2005692357669776E-2</v>
      </c>
      <c r="AV48" s="34">
        <f>$W$28/'Fixed data'!$C$7</f>
        <v>2.2005692357669776E-2</v>
      </c>
      <c r="AW48" s="34">
        <f>$W$28/'Fixed data'!$C$7</f>
        <v>2.2005692357669776E-2</v>
      </c>
      <c r="AX48" s="34">
        <f>$W$28/'Fixed data'!$C$7</f>
        <v>2.2005692357669776E-2</v>
      </c>
      <c r="AY48" s="34">
        <f>$W$28/'Fixed data'!$C$7</f>
        <v>2.2005692357669776E-2</v>
      </c>
      <c r="AZ48" s="34">
        <f>$W$28/'Fixed data'!$C$7</f>
        <v>2.2005692357669776E-2</v>
      </c>
      <c r="BA48" s="34">
        <f>$W$28/'Fixed data'!$C$7</f>
        <v>2.2005692357669776E-2</v>
      </c>
      <c r="BB48" s="34">
        <f>$W$28/'Fixed data'!$C$7</f>
        <v>2.2005692357669776E-2</v>
      </c>
      <c r="BC48" s="34">
        <f>$W$28/'Fixed data'!$C$7</f>
        <v>2.2005692357669776E-2</v>
      </c>
      <c r="BD48" s="34">
        <f>$W$28/'Fixed data'!$C$7</f>
        <v>2.2005692357669776E-2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2.2383923802215395E-2</v>
      </c>
      <c r="Z49" s="34">
        <f>$X$28/'Fixed data'!$C$7</f>
        <v>2.2383923802215395E-2</v>
      </c>
      <c r="AA49" s="34">
        <f>$X$28/'Fixed data'!$C$7</f>
        <v>2.2383923802215395E-2</v>
      </c>
      <c r="AB49" s="34">
        <f>$X$28/'Fixed data'!$C$7</f>
        <v>2.2383923802215395E-2</v>
      </c>
      <c r="AC49" s="34">
        <f>$X$28/'Fixed data'!$C$7</f>
        <v>2.2383923802215395E-2</v>
      </c>
      <c r="AD49" s="34">
        <f>$X$28/'Fixed data'!$C$7</f>
        <v>2.2383923802215395E-2</v>
      </c>
      <c r="AE49" s="34">
        <f>$X$28/'Fixed data'!$C$7</f>
        <v>2.2383923802215395E-2</v>
      </c>
      <c r="AF49" s="34">
        <f>$X$28/'Fixed data'!$C$7</f>
        <v>2.2383923802215395E-2</v>
      </c>
      <c r="AG49" s="34">
        <f>$X$28/'Fixed data'!$C$7</f>
        <v>2.2383923802215395E-2</v>
      </c>
      <c r="AH49" s="34">
        <f>$X$28/'Fixed data'!$C$7</f>
        <v>2.2383923802215395E-2</v>
      </c>
      <c r="AI49" s="34">
        <f>$X$28/'Fixed data'!$C$7</f>
        <v>2.2383923802215395E-2</v>
      </c>
      <c r="AJ49" s="34">
        <f>$X$28/'Fixed data'!$C$7</f>
        <v>2.2383923802215395E-2</v>
      </c>
      <c r="AK49" s="34">
        <f>$X$28/'Fixed data'!$C$7</f>
        <v>2.2383923802215395E-2</v>
      </c>
      <c r="AL49" s="34">
        <f>$X$28/'Fixed data'!$C$7</f>
        <v>2.2383923802215395E-2</v>
      </c>
      <c r="AM49" s="34">
        <f>$X$28/'Fixed data'!$C$7</f>
        <v>2.2383923802215395E-2</v>
      </c>
      <c r="AN49" s="34">
        <f>$X$28/'Fixed data'!$C$7</f>
        <v>2.2383923802215395E-2</v>
      </c>
      <c r="AO49" s="34">
        <f>$X$28/'Fixed data'!$C$7</f>
        <v>2.2383923802215395E-2</v>
      </c>
      <c r="AP49" s="34">
        <f>$X$28/'Fixed data'!$C$7</f>
        <v>2.2383923802215395E-2</v>
      </c>
      <c r="AQ49" s="34">
        <f>$X$28/'Fixed data'!$C$7</f>
        <v>2.2383923802215395E-2</v>
      </c>
      <c r="AR49" s="34">
        <f>$X$28/'Fixed data'!$C$7</f>
        <v>2.2383923802215395E-2</v>
      </c>
      <c r="AS49" s="34">
        <f>$X$28/'Fixed data'!$C$7</f>
        <v>2.2383923802215395E-2</v>
      </c>
      <c r="AT49" s="34">
        <f>$X$28/'Fixed data'!$C$7</f>
        <v>2.2383923802215395E-2</v>
      </c>
      <c r="AU49" s="34">
        <f>$X$28/'Fixed data'!$C$7</f>
        <v>2.2383923802215395E-2</v>
      </c>
      <c r="AV49" s="34">
        <f>$X$28/'Fixed data'!$C$7</f>
        <v>2.2383923802215395E-2</v>
      </c>
      <c r="AW49" s="34">
        <f>$X$28/'Fixed data'!$C$7</f>
        <v>2.2383923802215395E-2</v>
      </c>
      <c r="AX49" s="34">
        <f>$X$28/'Fixed data'!$C$7</f>
        <v>2.2383923802215395E-2</v>
      </c>
      <c r="AY49" s="34">
        <f>$X$28/'Fixed data'!$C$7</f>
        <v>2.2383923802215395E-2</v>
      </c>
      <c r="AZ49" s="34">
        <f>$X$28/'Fixed data'!$C$7</f>
        <v>2.2383923802215395E-2</v>
      </c>
      <c r="BA49" s="34">
        <f>$X$28/'Fixed data'!$C$7</f>
        <v>2.2383923802215395E-2</v>
      </c>
      <c r="BB49" s="34">
        <f>$X$28/'Fixed data'!$C$7</f>
        <v>2.2383923802215395E-2</v>
      </c>
      <c r="BC49" s="34">
        <f>$X$28/'Fixed data'!$C$7</f>
        <v>2.2383923802215395E-2</v>
      </c>
      <c r="BD49" s="34">
        <f>$X$28/'Fixed data'!$C$7</f>
        <v>2.2383923802215395E-2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2.2720855470435057E-2</v>
      </c>
      <c r="AA50" s="34">
        <f>$Y$28/'Fixed data'!$C$7</f>
        <v>2.2720855470435057E-2</v>
      </c>
      <c r="AB50" s="34">
        <f>$Y$28/'Fixed data'!$C$7</f>
        <v>2.2720855470435057E-2</v>
      </c>
      <c r="AC50" s="34">
        <f>$Y$28/'Fixed data'!$C$7</f>
        <v>2.2720855470435057E-2</v>
      </c>
      <c r="AD50" s="34">
        <f>$Y$28/'Fixed data'!$C$7</f>
        <v>2.2720855470435057E-2</v>
      </c>
      <c r="AE50" s="34">
        <f>$Y$28/'Fixed data'!$C$7</f>
        <v>2.2720855470435057E-2</v>
      </c>
      <c r="AF50" s="34">
        <f>$Y$28/'Fixed data'!$C$7</f>
        <v>2.2720855470435057E-2</v>
      </c>
      <c r="AG50" s="34">
        <f>$Y$28/'Fixed data'!$C$7</f>
        <v>2.2720855470435057E-2</v>
      </c>
      <c r="AH50" s="34">
        <f>$Y$28/'Fixed data'!$C$7</f>
        <v>2.2720855470435057E-2</v>
      </c>
      <c r="AI50" s="34">
        <f>$Y$28/'Fixed data'!$C$7</f>
        <v>2.2720855470435057E-2</v>
      </c>
      <c r="AJ50" s="34">
        <f>$Y$28/'Fixed data'!$C$7</f>
        <v>2.2720855470435057E-2</v>
      </c>
      <c r="AK50" s="34">
        <f>$Y$28/'Fixed data'!$C$7</f>
        <v>2.2720855470435057E-2</v>
      </c>
      <c r="AL50" s="34">
        <f>$Y$28/'Fixed data'!$C$7</f>
        <v>2.2720855470435057E-2</v>
      </c>
      <c r="AM50" s="34">
        <f>$Y$28/'Fixed data'!$C$7</f>
        <v>2.2720855470435057E-2</v>
      </c>
      <c r="AN50" s="34">
        <f>$Y$28/'Fixed data'!$C$7</f>
        <v>2.2720855470435057E-2</v>
      </c>
      <c r="AO50" s="34">
        <f>$Y$28/'Fixed data'!$C$7</f>
        <v>2.2720855470435057E-2</v>
      </c>
      <c r="AP50" s="34">
        <f>$Y$28/'Fixed data'!$C$7</f>
        <v>2.2720855470435057E-2</v>
      </c>
      <c r="AQ50" s="34">
        <f>$Y$28/'Fixed data'!$C$7</f>
        <v>2.2720855470435057E-2</v>
      </c>
      <c r="AR50" s="34">
        <f>$Y$28/'Fixed data'!$C$7</f>
        <v>2.2720855470435057E-2</v>
      </c>
      <c r="AS50" s="34">
        <f>$Y$28/'Fixed data'!$C$7</f>
        <v>2.2720855470435057E-2</v>
      </c>
      <c r="AT50" s="34">
        <f>$Y$28/'Fixed data'!$C$7</f>
        <v>2.2720855470435057E-2</v>
      </c>
      <c r="AU50" s="34">
        <f>$Y$28/'Fixed data'!$C$7</f>
        <v>2.2720855470435057E-2</v>
      </c>
      <c r="AV50" s="34">
        <f>$Y$28/'Fixed data'!$C$7</f>
        <v>2.2720855470435057E-2</v>
      </c>
      <c r="AW50" s="34">
        <f>$Y$28/'Fixed data'!$C$7</f>
        <v>2.2720855470435057E-2</v>
      </c>
      <c r="AX50" s="34">
        <f>$Y$28/'Fixed data'!$C$7</f>
        <v>2.2720855470435057E-2</v>
      </c>
      <c r="AY50" s="34">
        <f>$Y$28/'Fixed data'!$C$7</f>
        <v>2.2720855470435057E-2</v>
      </c>
      <c r="AZ50" s="34">
        <f>$Y$28/'Fixed data'!$C$7</f>
        <v>2.2720855470435057E-2</v>
      </c>
      <c r="BA50" s="34">
        <f>$Y$28/'Fixed data'!$C$7</f>
        <v>2.2720855470435057E-2</v>
      </c>
      <c r="BB50" s="34">
        <f>$Y$28/'Fixed data'!$C$7</f>
        <v>2.2720855470435057E-2</v>
      </c>
      <c r="BC50" s="34">
        <f>$Y$28/'Fixed data'!$C$7</f>
        <v>2.2720855470435057E-2</v>
      </c>
      <c r="BD50" s="34">
        <f>$Y$28/'Fixed data'!$C$7</f>
        <v>2.2720855470435057E-2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2.2980903881014762E-2</v>
      </c>
      <c r="AB51" s="34">
        <f>$Z$28/'Fixed data'!$C$7</f>
        <v>2.2980903881014762E-2</v>
      </c>
      <c r="AC51" s="34">
        <f>$Z$28/'Fixed data'!$C$7</f>
        <v>2.2980903881014762E-2</v>
      </c>
      <c r="AD51" s="34">
        <f>$Z$28/'Fixed data'!$C$7</f>
        <v>2.2980903881014762E-2</v>
      </c>
      <c r="AE51" s="34">
        <f>$Z$28/'Fixed data'!$C$7</f>
        <v>2.2980903881014762E-2</v>
      </c>
      <c r="AF51" s="34">
        <f>$Z$28/'Fixed data'!$C$7</f>
        <v>2.2980903881014762E-2</v>
      </c>
      <c r="AG51" s="34">
        <f>$Z$28/'Fixed data'!$C$7</f>
        <v>2.2980903881014762E-2</v>
      </c>
      <c r="AH51" s="34">
        <f>$Z$28/'Fixed data'!$C$7</f>
        <v>2.2980903881014762E-2</v>
      </c>
      <c r="AI51" s="34">
        <f>$Z$28/'Fixed data'!$C$7</f>
        <v>2.2980903881014762E-2</v>
      </c>
      <c r="AJ51" s="34">
        <f>$Z$28/'Fixed data'!$C$7</f>
        <v>2.2980903881014762E-2</v>
      </c>
      <c r="AK51" s="34">
        <f>$Z$28/'Fixed data'!$C$7</f>
        <v>2.2980903881014762E-2</v>
      </c>
      <c r="AL51" s="34">
        <f>$Z$28/'Fixed data'!$C$7</f>
        <v>2.2980903881014762E-2</v>
      </c>
      <c r="AM51" s="34">
        <f>$Z$28/'Fixed data'!$C$7</f>
        <v>2.2980903881014762E-2</v>
      </c>
      <c r="AN51" s="34">
        <f>$Z$28/'Fixed data'!$C$7</f>
        <v>2.2980903881014762E-2</v>
      </c>
      <c r="AO51" s="34">
        <f>$Z$28/'Fixed data'!$C$7</f>
        <v>2.2980903881014762E-2</v>
      </c>
      <c r="AP51" s="34">
        <f>$Z$28/'Fixed data'!$C$7</f>
        <v>2.2980903881014762E-2</v>
      </c>
      <c r="AQ51" s="34">
        <f>$Z$28/'Fixed data'!$C$7</f>
        <v>2.2980903881014762E-2</v>
      </c>
      <c r="AR51" s="34">
        <f>$Z$28/'Fixed data'!$C$7</f>
        <v>2.2980903881014762E-2</v>
      </c>
      <c r="AS51" s="34">
        <f>$Z$28/'Fixed data'!$C$7</f>
        <v>2.2980903881014762E-2</v>
      </c>
      <c r="AT51" s="34">
        <f>$Z$28/'Fixed data'!$C$7</f>
        <v>2.2980903881014762E-2</v>
      </c>
      <c r="AU51" s="34">
        <f>$Z$28/'Fixed data'!$C$7</f>
        <v>2.2980903881014762E-2</v>
      </c>
      <c r="AV51" s="34">
        <f>$Z$28/'Fixed data'!$C$7</f>
        <v>2.2980903881014762E-2</v>
      </c>
      <c r="AW51" s="34">
        <f>$Z$28/'Fixed data'!$C$7</f>
        <v>2.2980903881014762E-2</v>
      </c>
      <c r="AX51" s="34">
        <f>$Z$28/'Fixed data'!$C$7</f>
        <v>2.2980903881014762E-2</v>
      </c>
      <c r="AY51" s="34">
        <f>$Z$28/'Fixed data'!$C$7</f>
        <v>2.2980903881014762E-2</v>
      </c>
      <c r="AZ51" s="34">
        <f>$Z$28/'Fixed data'!$C$7</f>
        <v>2.2980903881014762E-2</v>
      </c>
      <c r="BA51" s="34">
        <f>$Z$28/'Fixed data'!$C$7</f>
        <v>2.2980903881014762E-2</v>
      </c>
      <c r="BB51" s="34">
        <f>$Z$28/'Fixed data'!$C$7</f>
        <v>2.2980903881014762E-2</v>
      </c>
      <c r="BC51" s="34">
        <f>$Z$28/'Fixed data'!$C$7</f>
        <v>2.2980903881014762E-2</v>
      </c>
      <c r="BD51" s="34">
        <f>$Z$28/'Fixed data'!$C$7</f>
        <v>2.2980903881014762E-2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2.3151708955567285E-2</v>
      </c>
      <c r="AC52" s="34">
        <f>$AA$28/'Fixed data'!$C$7</f>
        <v>2.3151708955567285E-2</v>
      </c>
      <c r="AD52" s="34">
        <f>$AA$28/'Fixed data'!$C$7</f>
        <v>2.3151708955567285E-2</v>
      </c>
      <c r="AE52" s="34">
        <f>$AA$28/'Fixed data'!$C$7</f>
        <v>2.3151708955567285E-2</v>
      </c>
      <c r="AF52" s="34">
        <f>$AA$28/'Fixed data'!$C$7</f>
        <v>2.3151708955567285E-2</v>
      </c>
      <c r="AG52" s="34">
        <f>$AA$28/'Fixed data'!$C$7</f>
        <v>2.3151708955567285E-2</v>
      </c>
      <c r="AH52" s="34">
        <f>$AA$28/'Fixed data'!$C$7</f>
        <v>2.3151708955567285E-2</v>
      </c>
      <c r="AI52" s="34">
        <f>$AA$28/'Fixed data'!$C$7</f>
        <v>2.3151708955567285E-2</v>
      </c>
      <c r="AJ52" s="34">
        <f>$AA$28/'Fixed data'!$C$7</f>
        <v>2.3151708955567285E-2</v>
      </c>
      <c r="AK52" s="34">
        <f>$AA$28/'Fixed data'!$C$7</f>
        <v>2.3151708955567285E-2</v>
      </c>
      <c r="AL52" s="34">
        <f>$AA$28/'Fixed data'!$C$7</f>
        <v>2.3151708955567285E-2</v>
      </c>
      <c r="AM52" s="34">
        <f>$AA$28/'Fixed data'!$C$7</f>
        <v>2.3151708955567285E-2</v>
      </c>
      <c r="AN52" s="34">
        <f>$AA$28/'Fixed data'!$C$7</f>
        <v>2.3151708955567285E-2</v>
      </c>
      <c r="AO52" s="34">
        <f>$AA$28/'Fixed data'!$C$7</f>
        <v>2.3151708955567285E-2</v>
      </c>
      <c r="AP52" s="34">
        <f>$AA$28/'Fixed data'!$C$7</f>
        <v>2.3151708955567285E-2</v>
      </c>
      <c r="AQ52" s="34">
        <f>$AA$28/'Fixed data'!$C$7</f>
        <v>2.3151708955567285E-2</v>
      </c>
      <c r="AR52" s="34">
        <f>$AA$28/'Fixed data'!$C$7</f>
        <v>2.3151708955567285E-2</v>
      </c>
      <c r="AS52" s="34">
        <f>$AA$28/'Fixed data'!$C$7</f>
        <v>2.3151708955567285E-2</v>
      </c>
      <c r="AT52" s="34">
        <f>$AA$28/'Fixed data'!$C$7</f>
        <v>2.3151708955567285E-2</v>
      </c>
      <c r="AU52" s="34">
        <f>$AA$28/'Fixed data'!$C$7</f>
        <v>2.3151708955567285E-2</v>
      </c>
      <c r="AV52" s="34">
        <f>$AA$28/'Fixed data'!$C$7</f>
        <v>2.3151708955567285E-2</v>
      </c>
      <c r="AW52" s="34">
        <f>$AA$28/'Fixed data'!$C$7</f>
        <v>2.3151708955567285E-2</v>
      </c>
      <c r="AX52" s="34">
        <f>$AA$28/'Fixed data'!$C$7</f>
        <v>2.3151708955567285E-2</v>
      </c>
      <c r="AY52" s="34">
        <f>$AA$28/'Fixed data'!$C$7</f>
        <v>2.3151708955567285E-2</v>
      </c>
      <c r="AZ52" s="34">
        <f>$AA$28/'Fixed data'!$C$7</f>
        <v>2.3151708955567285E-2</v>
      </c>
      <c r="BA52" s="34">
        <f>$AA$28/'Fixed data'!$C$7</f>
        <v>2.3151708955567285E-2</v>
      </c>
      <c r="BB52" s="34">
        <f>$AA$28/'Fixed data'!$C$7</f>
        <v>2.3151708955567285E-2</v>
      </c>
      <c r="BC52" s="34">
        <f>$AA$28/'Fixed data'!$C$7</f>
        <v>2.3151708955567285E-2</v>
      </c>
      <c r="BD52" s="34">
        <f>$AA$28/'Fixed data'!$C$7</f>
        <v>2.3151708955567285E-2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2.3251587990568368E-2</v>
      </c>
      <c r="AD53" s="34">
        <f>$AB$28/'Fixed data'!$C$7</f>
        <v>2.3251587990568368E-2</v>
      </c>
      <c r="AE53" s="34">
        <f>$AB$28/'Fixed data'!$C$7</f>
        <v>2.3251587990568368E-2</v>
      </c>
      <c r="AF53" s="34">
        <f>$AB$28/'Fixed data'!$C$7</f>
        <v>2.3251587990568368E-2</v>
      </c>
      <c r="AG53" s="34">
        <f>$AB$28/'Fixed data'!$C$7</f>
        <v>2.3251587990568368E-2</v>
      </c>
      <c r="AH53" s="34">
        <f>$AB$28/'Fixed data'!$C$7</f>
        <v>2.3251587990568368E-2</v>
      </c>
      <c r="AI53" s="34">
        <f>$AB$28/'Fixed data'!$C$7</f>
        <v>2.3251587990568368E-2</v>
      </c>
      <c r="AJ53" s="34">
        <f>$AB$28/'Fixed data'!$C$7</f>
        <v>2.3251587990568368E-2</v>
      </c>
      <c r="AK53" s="34">
        <f>$AB$28/'Fixed data'!$C$7</f>
        <v>2.3251587990568368E-2</v>
      </c>
      <c r="AL53" s="34">
        <f>$AB$28/'Fixed data'!$C$7</f>
        <v>2.3251587990568368E-2</v>
      </c>
      <c r="AM53" s="34">
        <f>$AB$28/'Fixed data'!$C$7</f>
        <v>2.3251587990568368E-2</v>
      </c>
      <c r="AN53" s="34">
        <f>$AB$28/'Fixed data'!$C$7</f>
        <v>2.3251587990568368E-2</v>
      </c>
      <c r="AO53" s="34">
        <f>$AB$28/'Fixed data'!$C$7</f>
        <v>2.3251587990568368E-2</v>
      </c>
      <c r="AP53" s="34">
        <f>$AB$28/'Fixed data'!$C$7</f>
        <v>2.3251587990568368E-2</v>
      </c>
      <c r="AQ53" s="34">
        <f>$AB$28/'Fixed data'!$C$7</f>
        <v>2.3251587990568368E-2</v>
      </c>
      <c r="AR53" s="34">
        <f>$AB$28/'Fixed data'!$C$7</f>
        <v>2.3251587990568368E-2</v>
      </c>
      <c r="AS53" s="34">
        <f>$AB$28/'Fixed data'!$C$7</f>
        <v>2.3251587990568368E-2</v>
      </c>
      <c r="AT53" s="34">
        <f>$AB$28/'Fixed data'!$C$7</f>
        <v>2.3251587990568368E-2</v>
      </c>
      <c r="AU53" s="34">
        <f>$AB$28/'Fixed data'!$C$7</f>
        <v>2.3251587990568368E-2</v>
      </c>
      <c r="AV53" s="34">
        <f>$AB$28/'Fixed data'!$C$7</f>
        <v>2.3251587990568368E-2</v>
      </c>
      <c r="AW53" s="34">
        <f>$AB$28/'Fixed data'!$C$7</f>
        <v>2.3251587990568368E-2</v>
      </c>
      <c r="AX53" s="34">
        <f>$AB$28/'Fixed data'!$C$7</f>
        <v>2.3251587990568368E-2</v>
      </c>
      <c r="AY53" s="34">
        <f>$AB$28/'Fixed data'!$C$7</f>
        <v>2.3251587990568368E-2</v>
      </c>
      <c r="AZ53" s="34">
        <f>$AB$28/'Fixed data'!$C$7</f>
        <v>2.3251587990568368E-2</v>
      </c>
      <c r="BA53" s="34">
        <f>$AB$28/'Fixed data'!$C$7</f>
        <v>2.3251587990568368E-2</v>
      </c>
      <c r="BB53" s="34">
        <f>$AB$28/'Fixed data'!$C$7</f>
        <v>2.3251587990568368E-2</v>
      </c>
      <c r="BC53" s="34">
        <f>$AB$28/'Fixed data'!$C$7</f>
        <v>2.3251587990568368E-2</v>
      </c>
      <c r="BD53" s="34">
        <f>$AB$28/'Fixed data'!$C$7</f>
        <v>2.3251587990568368E-2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2.3305841745119914E-2</v>
      </c>
      <c r="AE54" s="34">
        <f>$AC$28/'Fixed data'!$C$7</f>
        <v>2.3305841745119914E-2</v>
      </c>
      <c r="AF54" s="34">
        <f>$AC$28/'Fixed data'!$C$7</f>
        <v>2.3305841745119914E-2</v>
      </c>
      <c r="AG54" s="34">
        <f>$AC$28/'Fixed data'!$C$7</f>
        <v>2.3305841745119914E-2</v>
      </c>
      <c r="AH54" s="34">
        <f>$AC$28/'Fixed data'!$C$7</f>
        <v>2.3305841745119914E-2</v>
      </c>
      <c r="AI54" s="34">
        <f>$AC$28/'Fixed data'!$C$7</f>
        <v>2.3305841745119914E-2</v>
      </c>
      <c r="AJ54" s="34">
        <f>$AC$28/'Fixed data'!$C$7</f>
        <v>2.3305841745119914E-2</v>
      </c>
      <c r="AK54" s="34">
        <f>$AC$28/'Fixed data'!$C$7</f>
        <v>2.3305841745119914E-2</v>
      </c>
      <c r="AL54" s="34">
        <f>$AC$28/'Fixed data'!$C$7</f>
        <v>2.3305841745119914E-2</v>
      </c>
      <c r="AM54" s="34">
        <f>$AC$28/'Fixed data'!$C$7</f>
        <v>2.3305841745119914E-2</v>
      </c>
      <c r="AN54" s="34">
        <f>$AC$28/'Fixed data'!$C$7</f>
        <v>2.3305841745119914E-2</v>
      </c>
      <c r="AO54" s="34">
        <f>$AC$28/'Fixed data'!$C$7</f>
        <v>2.3305841745119914E-2</v>
      </c>
      <c r="AP54" s="34">
        <f>$AC$28/'Fixed data'!$C$7</f>
        <v>2.3305841745119914E-2</v>
      </c>
      <c r="AQ54" s="34">
        <f>$AC$28/'Fixed data'!$C$7</f>
        <v>2.3305841745119914E-2</v>
      </c>
      <c r="AR54" s="34">
        <f>$AC$28/'Fixed data'!$C$7</f>
        <v>2.3305841745119914E-2</v>
      </c>
      <c r="AS54" s="34">
        <f>$AC$28/'Fixed data'!$C$7</f>
        <v>2.3305841745119914E-2</v>
      </c>
      <c r="AT54" s="34">
        <f>$AC$28/'Fixed data'!$C$7</f>
        <v>2.3305841745119914E-2</v>
      </c>
      <c r="AU54" s="34">
        <f>$AC$28/'Fixed data'!$C$7</f>
        <v>2.3305841745119914E-2</v>
      </c>
      <c r="AV54" s="34">
        <f>$AC$28/'Fixed data'!$C$7</f>
        <v>2.3305841745119914E-2</v>
      </c>
      <c r="AW54" s="34">
        <f>$AC$28/'Fixed data'!$C$7</f>
        <v>2.3305841745119914E-2</v>
      </c>
      <c r="AX54" s="34">
        <f>$AC$28/'Fixed data'!$C$7</f>
        <v>2.3305841745119914E-2</v>
      </c>
      <c r="AY54" s="34">
        <f>$AC$28/'Fixed data'!$C$7</f>
        <v>2.3305841745119914E-2</v>
      </c>
      <c r="AZ54" s="34">
        <f>$AC$28/'Fixed data'!$C$7</f>
        <v>2.3305841745119914E-2</v>
      </c>
      <c r="BA54" s="34">
        <f>$AC$28/'Fixed data'!$C$7</f>
        <v>2.3305841745119914E-2</v>
      </c>
      <c r="BB54" s="34">
        <f>$AC$28/'Fixed data'!$C$7</f>
        <v>2.3305841745119914E-2</v>
      </c>
      <c r="BC54" s="34">
        <f>$AC$28/'Fixed data'!$C$7</f>
        <v>2.3305841745119914E-2</v>
      </c>
      <c r="BD54" s="34">
        <f>$AC$28/'Fixed data'!$C$7</f>
        <v>2.3305841745119914E-2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2.3311009714513779E-2</v>
      </c>
      <c r="AF55" s="34">
        <f>$AD$28/'Fixed data'!$C$7</f>
        <v>2.3311009714513779E-2</v>
      </c>
      <c r="AG55" s="34">
        <f>$AD$28/'Fixed data'!$C$7</f>
        <v>2.3311009714513779E-2</v>
      </c>
      <c r="AH55" s="34">
        <f>$AD$28/'Fixed data'!$C$7</f>
        <v>2.3311009714513779E-2</v>
      </c>
      <c r="AI55" s="34">
        <f>$AD$28/'Fixed data'!$C$7</f>
        <v>2.3311009714513779E-2</v>
      </c>
      <c r="AJ55" s="34">
        <f>$AD$28/'Fixed data'!$C$7</f>
        <v>2.3311009714513779E-2</v>
      </c>
      <c r="AK55" s="34">
        <f>$AD$28/'Fixed data'!$C$7</f>
        <v>2.3311009714513779E-2</v>
      </c>
      <c r="AL55" s="34">
        <f>$AD$28/'Fixed data'!$C$7</f>
        <v>2.3311009714513779E-2</v>
      </c>
      <c r="AM55" s="34">
        <f>$AD$28/'Fixed data'!$C$7</f>
        <v>2.3311009714513779E-2</v>
      </c>
      <c r="AN55" s="34">
        <f>$AD$28/'Fixed data'!$C$7</f>
        <v>2.3311009714513779E-2</v>
      </c>
      <c r="AO55" s="34">
        <f>$AD$28/'Fixed data'!$C$7</f>
        <v>2.3311009714513779E-2</v>
      </c>
      <c r="AP55" s="34">
        <f>$AD$28/'Fixed data'!$C$7</f>
        <v>2.3311009714513779E-2</v>
      </c>
      <c r="AQ55" s="34">
        <f>$AD$28/'Fixed data'!$C$7</f>
        <v>2.3311009714513779E-2</v>
      </c>
      <c r="AR55" s="34">
        <f>$AD$28/'Fixed data'!$C$7</f>
        <v>2.3311009714513779E-2</v>
      </c>
      <c r="AS55" s="34">
        <f>$AD$28/'Fixed data'!$C$7</f>
        <v>2.3311009714513779E-2</v>
      </c>
      <c r="AT55" s="34">
        <f>$AD$28/'Fixed data'!$C$7</f>
        <v>2.3311009714513779E-2</v>
      </c>
      <c r="AU55" s="34">
        <f>$AD$28/'Fixed data'!$C$7</f>
        <v>2.3311009714513779E-2</v>
      </c>
      <c r="AV55" s="34">
        <f>$AD$28/'Fixed data'!$C$7</f>
        <v>2.3311009714513779E-2</v>
      </c>
      <c r="AW55" s="34">
        <f>$AD$28/'Fixed data'!$C$7</f>
        <v>2.3311009714513779E-2</v>
      </c>
      <c r="AX55" s="34">
        <f>$AD$28/'Fixed data'!$C$7</f>
        <v>2.3311009714513779E-2</v>
      </c>
      <c r="AY55" s="34">
        <f>$AD$28/'Fixed data'!$C$7</f>
        <v>2.3311009714513779E-2</v>
      </c>
      <c r="AZ55" s="34">
        <f>$AD$28/'Fixed data'!$C$7</f>
        <v>2.3311009714513779E-2</v>
      </c>
      <c r="BA55" s="34">
        <f>$AD$28/'Fixed data'!$C$7</f>
        <v>2.3311009714513779E-2</v>
      </c>
      <c r="BB55" s="34">
        <f>$AD$28/'Fixed data'!$C$7</f>
        <v>2.3311009714513779E-2</v>
      </c>
      <c r="BC55" s="34">
        <f>$AD$28/'Fixed data'!$C$7</f>
        <v>2.3311009714513779E-2</v>
      </c>
      <c r="BD55" s="34">
        <f>$AD$28/'Fixed data'!$C$7</f>
        <v>2.3311009714513779E-2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2.3311009714513779E-2</v>
      </c>
      <c r="AG56" s="34">
        <f>$AE$28/'Fixed data'!$C$7</f>
        <v>2.3311009714513779E-2</v>
      </c>
      <c r="AH56" s="34">
        <f>$AE$28/'Fixed data'!$C$7</f>
        <v>2.3311009714513779E-2</v>
      </c>
      <c r="AI56" s="34">
        <f>$AE$28/'Fixed data'!$C$7</f>
        <v>2.3311009714513779E-2</v>
      </c>
      <c r="AJ56" s="34">
        <f>$AE$28/'Fixed data'!$C$7</f>
        <v>2.3311009714513779E-2</v>
      </c>
      <c r="AK56" s="34">
        <f>$AE$28/'Fixed data'!$C$7</f>
        <v>2.3311009714513779E-2</v>
      </c>
      <c r="AL56" s="34">
        <f>$AE$28/'Fixed data'!$C$7</f>
        <v>2.3311009714513779E-2</v>
      </c>
      <c r="AM56" s="34">
        <f>$AE$28/'Fixed data'!$C$7</f>
        <v>2.3311009714513779E-2</v>
      </c>
      <c r="AN56" s="34">
        <f>$AE$28/'Fixed data'!$C$7</f>
        <v>2.3311009714513779E-2</v>
      </c>
      <c r="AO56" s="34">
        <f>$AE$28/'Fixed data'!$C$7</f>
        <v>2.3311009714513779E-2</v>
      </c>
      <c r="AP56" s="34">
        <f>$AE$28/'Fixed data'!$C$7</f>
        <v>2.3311009714513779E-2</v>
      </c>
      <c r="AQ56" s="34">
        <f>$AE$28/'Fixed data'!$C$7</f>
        <v>2.3311009714513779E-2</v>
      </c>
      <c r="AR56" s="34">
        <f>$AE$28/'Fixed data'!$C$7</f>
        <v>2.3311009714513779E-2</v>
      </c>
      <c r="AS56" s="34">
        <f>$AE$28/'Fixed data'!$C$7</f>
        <v>2.3311009714513779E-2</v>
      </c>
      <c r="AT56" s="34">
        <f>$AE$28/'Fixed data'!$C$7</f>
        <v>2.3311009714513779E-2</v>
      </c>
      <c r="AU56" s="34">
        <f>$AE$28/'Fixed data'!$C$7</f>
        <v>2.3311009714513779E-2</v>
      </c>
      <c r="AV56" s="34">
        <f>$AE$28/'Fixed data'!$C$7</f>
        <v>2.3311009714513779E-2</v>
      </c>
      <c r="AW56" s="34">
        <f>$AE$28/'Fixed data'!$C$7</f>
        <v>2.3311009714513779E-2</v>
      </c>
      <c r="AX56" s="34">
        <f>$AE$28/'Fixed data'!$C$7</f>
        <v>2.3311009714513779E-2</v>
      </c>
      <c r="AY56" s="34">
        <f>$AE$28/'Fixed data'!$C$7</f>
        <v>2.3311009714513779E-2</v>
      </c>
      <c r="AZ56" s="34">
        <f>$AE$28/'Fixed data'!$C$7</f>
        <v>2.3311009714513779E-2</v>
      </c>
      <c r="BA56" s="34">
        <f>$AE$28/'Fixed data'!$C$7</f>
        <v>2.3311009714513779E-2</v>
      </c>
      <c r="BB56" s="34">
        <f>$AE$28/'Fixed data'!$C$7</f>
        <v>2.3311009714513779E-2</v>
      </c>
      <c r="BC56" s="34">
        <f>$AE$28/'Fixed data'!$C$7</f>
        <v>2.3311009714513779E-2</v>
      </c>
      <c r="BD56" s="34">
        <f>$AE$28/'Fixed data'!$C$7</f>
        <v>2.3311009714513779E-2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2.3311009714513779E-2</v>
      </c>
      <c r="AH57" s="34">
        <f>$AF$28/'Fixed data'!$C$7</f>
        <v>2.3311009714513779E-2</v>
      </c>
      <c r="AI57" s="34">
        <f>$AF$28/'Fixed data'!$C$7</f>
        <v>2.3311009714513779E-2</v>
      </c>
      <c r="AJ57" s="34">
        <f>$AF$28/'Fixed data'!$C$7</f>
        <v>2.3311009714513779E-2</v>
      </c>
      <c r="AK57" s="34">
        <f>$AF$28/'Fixed data'!$C$7</f>
        <v>2.3311009714513779E-2</v>
      </c>
      <c r="AL57" s="34">
        <f>$AF$28/'Fixed data'!$C$7</f>
        <v>2.3311009714513779E-2</v>
      </c>
      <c r="AM57" s="34">
        <f>$AF$28/'Fixed data'!$C$7</f>
        <v>2.3311009714513779E-2</v>
      </c>
      <c r="AN57" s="34">
        <f>$AF$28/'Fixed data'!$C$7</f>
        <v>2.3311009714513779E-2</v>
      </c>
      <c r="AO57" s="34">
        <f>$AF$28/'Fixed data'!$C$7</f>
        <v>2.3311009714513779E-2</v>
      </c>
      <c r="AP57" s="34">
        <f>$AF$28/'Fixed data'!$C$7</f>
        <v>2.3311009714513779E-2</v>
      </c>
      <c r="AQ57" s="34">
        <f>$AF$28/'Fixed data'!$C$7</f>
        <v>2.3311009714513779E-2</v>
      </c>
      <c r="AR57" s="34">
        <f>$AF$28/'Fixed data'!$C$7</f>
        <v>2.3311009714513779E-2</v>
      </c>
      <c r="AS57" s="34">
        <f>$AF$28/'Fixed data'!$C$7</f>
        <v>2.3311009714513779E-2</v>
      </c>
      <c r="AT57" s="34">
        <f>$AF$28/'Fixed data'!$C$7</f>
        <v>2.3311009714513779E-2</v>
      </c>
      <c r="AU57" s="34">
        <f>$AF$28/'Fixed data'!$C$7</f>
        <v>2.3311009714513779E-2</v>
      </c>
      <c r="AV57" s="34">
        <f>$AF$28/'Fixed data'!$C$7</f>
        <v>2.3311009714513779E-2</v>
      </c>
      <c r="AW57" s="34">
        <f>$AF$28/'Fixed data'!$C$7</f>
        <v>2.3311009714513779E-2</v>
      </c>
      <c r="AX57" s="34">
        <f>$AF$28/'Fixed data'!$C$7</f>
        <v>2.3311009714513779E-2</v>
      </c>
      <c r="AY57" s="34">
        <f>$AF$28/'Fixed data'!$C$7</f>
        <v>2.3311009714513779E-2</v>
      </c>
      <c r="AZ57" s="34">
        <f>$AF$28/'Fixed data'!$C$7</f>
        <v>2.3311009714513779E-2</v>
      </c>
      <c r="BA57" s="34">
        <f>$AF$28/'Fixed data'!$C$7</f>
        <v>2.3311009714513779E-2</v>
      </c>
      <c r="BB57" s="34">
        <f>$AF$28/'Fixed data'!$C$7</f>
        <v>2.3311009714513779E-2</v>
      </c>
      <c r="BC57" s="34">
        <f>$AF$28/'Fixed data'!$C$7</f>
        <v>2.3311009714513779E-2</v>
      </c>
      <c r="BD57" s="34">
        <f>$AF$28/'Fixed data'!$C$7</f>
        <v>2.3311009714513779E-2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2.3311009714513779E-2</v>
      </c>
      <c r="AI58" s="34">
        <f>$AG$28/'Fixed data'!$C$7</f>
        <v>2.3311009714513779E-2</v>
      </c>
      <c r="AJ58" s="34">
        <f>$AG$28/'Fixed data'!$C$7</f>
        <v>2.3311009714513779E-2</v>
      </c>
      <c r="AK58" s="34">
        <f>$AG$28/'Fixed data'!$C$7</f>
        <v>2.3311009714513779E-2</v>
      </c>
      <c r="AL58" s="34">
        <f>$AG$28/'Fixed data'!$C$7</f>
        <v>2.3311009714513779E-2</v>
      </c>
      <c r="AM58" s="34">
        <f>$AG$28/'Fixed data'!$C$7</f>
        <v>2.3311009714513779E-2</v>
      </c>
      <c r="AN58" s="34">
        <f>$AG$28/'Fixed data'!$C$7</f>
        <v>2.3311009714513779E-2</v>
      </c>
      <c r="AO58" s="34">
        <f>$AG$28/'Fixed data'!$C$7</f>
        <v>2.3311009714513779E-2</v>
      </c>
      <c r="AP58" s="34">
        <f>$AG$28/'Fixed data'!$C$7</f>
        <v>2.3311009714513779E-2</v>
      </c>
      <c r="AQ58" s="34">
        <f>$AG$28/'Fixed data'!$C$7</f>
        <v>2.3311009714513779E-2</v>
      </c>
      <c r="AR58" s="34">
        <f>$AG$28/'Fixed data'!$C$7</f>
        <v>2.3311009714513779E-2</v>
      </c>
      <c r="AS58" s="34">
        <f>$AG$28/'Fixed data'!$C$7</f>
        <v>2.3311009714513779E-2</v>
      </c>
      <c r="AT58" s="34">
        <f>$AG$28/'Fixed data'!$C$7</f>
        <v>2.3311009714513779E-2</v>
      </c>
      <c r="AU58" s="34">
        <f>$AG$28/'Fixed data'!$C$7</f>
        <v>2.3311009714513779E-2</v>
      </c>
      <c r="AV58" s="34">
        <f>$AG$28/'Fixed data'!$C$7</f>
        <v>2.3311009714513779E-2</v>
      </c>
      <c r="AW58" s="34">
        <f>$AG$28/'Fixed data'!$C$7</f>
        <v>2.3311009714513779E-2</v>
      </c>
      <c r="AX58" s="34">
        <f>$AG$28/'Fixed data'!$C$7</f>
        <v>2.3311009714513779E-2</v>
      </c>
      <c r="AY58" s="34">
        <f>$AG$28/'Fixed data'!$C$7</f>
        <v>2.3311009714513779E-2</v>
      </c>
      <c r="AZ58" s="34">
        <f>$AG$28/'Fixed data'!$C$7</f>
        <v>2.3311009714513779E-2</v>
      </c>
      <c r="BA58" s="34">
        <f>$AG$28/'Fixed data'!$C$7</f>
        <v>2.3311009714513779E-2</v>
      </c>
      <c r="BB58" s="34">
        <f>$AG$28/'Fixed data'!$C$7</f>
        <v>2.3311009714513779E-2</v>
      </c>
      <c r="BC58" s="34">
        <f>$AG$28/'Fixed data'!$C$7</f>
        <v>2.3311009714513779E-2</v>
      </c>
      <c r="BD58" s="34">
        <f>$AG$28/'Fixed data'!$C$7</f>
        <v>2.3311009714513779E-2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2.3311009714513779E-2</v>
      </c>
      <c r="AJ59" s="34">
        <f>$AH$28/'Fixed data'!$C$7</f>
        <v>2.3311009714513779E-2</v>
      </c>
      <c r="AK59" s="34">
        <f>$AH$28/'Fixed data'!$C$7</f>
        <v>2.3311009714513779E-2</v>
      </c>
      <c r="AL59" s="34">
        <f>$AH$28/'Fixed data'!$C$7</f>
        <v>2.3311009714513779E-2</v>
      </c>
      <c r="AM59" s="34">
        <f>$AH$28/'Fixed data'!$C$7</f>
        <v>2.3311009714513779E-2</v>
      </c>
      <c r="AN59" s="34">
        <f>$AH$28/'Fixed data'!$C$7</f>
        <v>2.3311009714513779E-2</v>
      </c>
      <c r="AO59" s="34">
        <f>$AH$28/'Fixed data'!$C$7</f>
        <v>2.3311009714513779E-2</v>
      </c>
      <c r="AP59" s="34">
        <f>$AH$28/'Fixed data'!$C$7</f>
        <v>2.3311009714513779E-2</v>
      </c>
      <c r="AQ59" s="34">
        <f>$AH$28/'Fixed data'!$C$7</f>
        <v>2.3311009714513779E-2</v>
      </c>
      <c r="AR59" s="34">
        <f>$AH$28/'Fixed data'!$C$7</f>
        <v>2.3311009714513779E-2</v>
      </c>
      <c r="AS59" s="34">
        <f>$AH$28/'Fixed data'!$C$7</f>
        <v>2.3311009714513779E-2</v>
      </c>
      <c r="AT59" s="34">
        <f>$AH$28/'Fixed data'!$C$7</f>
        <v>2.3311009714513779E-2</v>
      </c>
      <c r="AU59" s="34">
        <f>$AH$28/'Fixed data'!$C$7</f>
        <v>2.3311009714513779E-2</v>
      </c>
      <c r="AV59" s="34">
        <f>$AH$28/'Fixed data'!$C$7</f>
        <v>2.3311009714513779E-2</v>
      </c>
      <c r="AW59" s="34">
        <f>$AH$28/'Fixed data'!$C$7</f>
        <v>2.3311009714513779E-2</v>
      </c>
      <c r="AX59" s="34">
        <f>$AH$28/'Fixed data'!$C$7</f>
        <v>2.3311009714513779E-2</v>
      </c>
      <c r="AY59" s="34">
        <f>$AH$28/'Fixed data'!$C$7</f>
        <v>2.3311009714513779E-2</v>
      </c>
      <c r="AZ59" s="34">
        <f>$AH$28/'Fixed data'!$C$7</f>
        <v>2.3311009714513779E-2</v>
      </c>
      <c r="BA59" s="34">
        <f>$AH$28/'Fixed data'!$C$7</f>
        <v>2.3311009714513779E-2</v>
      </c>
      <c r="BB59" s="34">
        <f>$AH$28/'Fixed data'!$C$7</f>
        <v>2.3311009714513779E-2</v>
      </c>
      <c r="BC59" s="34">
        <f>$AH$28/'Fixed data'!$C$7</f>
        <v>2.3311009714513779E-2</v>
      </c>
      <c r="BD59" s="34">
        <f>$AH$28/'Fixed data'!$C$7</f>
        <v>2.3311009714513779E-2</v>
      </c>
    </row>
    <row r="60" spans="1:56" ht="16.5" collapsed="1" x14ac:dyDescent="0.35">
      <c r="A60" s="115"/>
      <c r="B60" s="9" t="s">
        <v>7</v>
      </c>
      <c r="C60" s="9" t="s">
        <v>61</v>
      </c>
      <c r="D60" s="9" t="s">
        <v>40</v>
      </c>
      <c r="E60" s="34">
        <f>SUM(E30:E59)</f>
        <v>0</v>
      </c>
      <c r="F60" s="34">
        <f t="shared" ref="F60:BD60" si="6">SUM(F30:F59)</f>
        <v>-5.4082844444444451E-2</v>
      </c>
      <c r="G60" s="34">
        <f t="shared" si="6"/>
        <v>-0.11955177557585808</v>
      </c>
      <c r="H60" s="34">
        <f t="shared" si="6"/>
        <v>-0.16963060462947965</v>
      </c>
      <c r="I60" s="34">
        <f t="shared" si="6"/>
        <v>-0.23116364849398291</v>
      </c>
      <c r="J60" s="34">
        <f t="shared" si="6"/>
        <v>-0.29044615981806549</v>
      </c>
      <c r="K60" s="34">
        <f t="shared" si="6"/>
        <v>-0.34745267556082138</v>
      </c>
      <c r="L60" s="34">
        <f t="shared" si="6"/>
        <v>-0.40215469037666679</v>
      </c>
      <c r="M60" s="34">
        <f t="shared" si="6"/>
        <v>-0.45443542123714231</v>
      </c>
      <c r="N60" s="34">
        <f t="shared" si="6"/>
        <v>-0.44203629972723169</v>
      </c>
      <c r="O60" s="34">
        <f t="shared" si="6"/>
        <v>-0.42850350267952303</v>
      </c>
      <c r="P60" s="34">
        <f t="shared" si="6"/>
        <v>-0.41380169637338765</v>
      </c>
      <c r="Q60" s="34">
        <f t="shared" si="6"/>
        <v>-0.39790271727100718</v>
      </c>
      <c r="R60" s="34">
        <f t="shared" si="6"/>
        <v>-0.38083202505543418</v>
      </c>
      <c r="S60" s="34">
        <f t="shared" si="6"/>
        <v>-0.36268313984561318</v>
      </c>
      <c r="T60" s="34">
        <f t="shared" si="6"/>
        <v>-0.34355759480741377</v>
      </c>
      <c r="U60" s="34">
        <f t="shared" si="6"/>
        <v>-0.32353109811609138</v>
      </c>
      <c r="V60" s="34">
        <f t="shared" si="6"/>
        <v>-0.3026709642644223</v>
      </c>
      <c r="W60" s="34">
        <f t="shared" si="6"/>
        <v>-0.28117122467467387</v>
      </c>
      <c r="X60" s="34">
        <f t="shared" si="6"/>
        <v>-0.25916553231700412</v>
      </c>
      <c r="Y60" s="34">
        <f t="shared" si="6"/>
        <v>-0.23678160851478872</v>
      </c>
      <c r="Z60" s="34">
        <f t="shared" si="6"/>
        <v>-0.21406075304435365</v>
      </c>
      <c r="AA60" s="34">
        <f t="shared" si="6"/>
        <v>-0.19107984916333889</v>
      </c>
      <c r="AB60" s="34">
        <f t="shared" si="6"/>
        <v>-0.16792814020777161</v>
      </c>
      <c r="AC60" s="34">
        <f t="shared" si="6"/>
        <v>-0.14467655221720324</v>
      </c>
      <c r="AD60" s="34">
        <f t="shared" si="6"/>
        <v>-0.12137071047208332</v>
      </c>
      <c r="AE60" s="34">
        <f t="shared" si="6"/>
        <v>-9.8059700757569548E-2</v>
      </c>
      <c r="AF60" s="34">
        <f t="shared" si="6"/>
        <v>-7.4748691043055773E-2</v>
      </c>
      <c r="AG60" s="34">
        <f t="shared" si="6"/>
        <v>-5.1437681328541998E-2</v>
      </c>
      <c r="AH60" s="34">
        <f t="shared" si="6"/>
        <v>-2.812667161402822E-2</v>
      </c>
      <c r="AI60" s="34">
        <f t="shared" si="6"/>
        <v>-4.815661899514441E-3</v>
      </c>
      <c r="AJ60" s="34">
        <f t="shared" si="6"/>
        <v>-4.815661899514441E-3</v>
      </c>
      <c r="AK60" s="34">
        <f t="shared" si="6"/>
        <v>-4.815661899514441E-3</v>
      </c>
      <c r="AL60" s="34">
        <f t="shared" si="6"/>
        <v>-4.815661899514441E-3</v>
      </c>
      <c r="AM60" s="34">
        <f t="shared" si="6"/>
        <v>-4.815661899514441E-3</v>
      </c>
      <c r="AN60" s="34">
        <f t="shared" si="6"/>
        <v>-4.815661899514441E-3</v>
      </c>
      <c r="AO60" s="34">
        <f t="shared" si="6"/>
        <v>-4.815661899514441E-3</v>
      </c>
      <c r="AP60" s="34">
        <f t="shared" si="6"/>
        <v>-4.815661899514441E-3</v>
      </c>
      <c r="AQ60" s="34">
        <f t="shared" si="6"/>
        <v>-4.815661899514441E-3</v>
      </c>
      <c r="AR60" s="34">
        <f t="shared" si="6"/>
        <v>-4.815661899514441E-3</v>
      </c>
      <c r="AS60" s="34">
        <f t="shared" si="6"/>
        <v>-4.815661899514441E-3</v>
      </c>
      <c r="AT60" s="34">
        <f t="shared" si="6"/>
        <v>-4.815661899514441E-3</v>
      </c>
      <c r="AU60" s="34">
        <f t="shared" si="6"/>
        <v>-4.815661899514441E-3</v>
      </c>
      <c r="AV60" s="34">
        <f t="shared" si="6"/>
        <v>-4.815661899514441E-3</v>
      </c>
      <c r="AW60" s="34">
        <f t="shared" si="6"/>
        <v>-4.815661899514441E-3</v>
      </c>
      <c r="AX60" s="34">
        <f t="shared" si="6"/>
        <v>-4.815661899514441E-3</v>
      </c>
      <c r="AY60" s="34">
        <f t="shared" si="6"/>
        <v>4.9267182544929983E-2</v>
      </c>
      <c r="AZ60" s="34">
        <f t="shared" si="6"/>
        <v>0.11473611367634355</v>
      </c>
      <c r="BA60" s="34">
        <f t="shared" si="6"/>
        <v>0.16481494272996511</v>
      </c>
      <c r="BB60" s="34">
        <f t="shared" si="6"/>
        <v>0.22634798659446831</v>
      </c>
      <c r="BC60" s="34">
        <f t="shared" si="6"/>
        <v>0.28563049791855089</v>
      </c>
      <c r="BD60" s="34">
        <f t="shared" si="6"/>
        <v>0.34263701366130683</v>
      </c>
    </row>
    <row r="61" spans="1:56" ht="17.25" hidden="1" customHeight="1" outlineLevel="1" x14ac:dyDescent="0.35">
      <c r="A61" s="115"/>
      <c r="B61" s="9" t="s">
        <v>35</v>
      </c>
      <c r="C61" s="9" t="s">
        <v>62</v>
      </c>
      <c r="D61" s="9" t="s">
        <v>40</v>
      </c>
      <c r="E61" s="34">
        <v>0</v>
      </c>
      <c r="F61" s="34">
        <f>E62</f>
        <v>-2.4337280000000003</v>
      </c>
      <c r="G61" s="34">
        <f t="shared" ref="G61:BD61" si="7">F62</f>
        <v>-5.3257470564691687</v>
      </c>
      <c r="H61" s="34">
        <f t="shared" si="7"/>
        <v>-7.4597425883062805</v>
      </c>
      <c r="I61" s="34">
        <f t="shared" si="7"/>
        <v>-10.059098957579447</v>
      </c>
      <c r="J61" s="34">
        <f t="shared" si="7"/>
        <v>-12.495648318669181</v>
      </c>
      <c r="K61" s="34">
        <f t="shared" si="7"/>
        <v>-14.770495367275132</v>
      </c>
      <c r="L61" s="34">
        <f t="shared" si="7"/>
        <v>-16.884633358427354</v>
      </c>
      <c r="M61" s="34">
        <f t="shared" si="7"/>
        <v>-18.835111556772087</v>
      </c>
      <c r="N61" s="34">
        <f t="shared" si="7"/>
        <v>-17.822715667588966</v>
      </c>
      <c r="O61" s="34">
        <f t="shared" si="7"/>
        <v>-16.771703500714843</v>
      </c>
      <c r="P61" s="34">
        <f t="shared" si="7"/>
        <v>-15.681618714259228</v>
      </c>
      <c r="Q61" s="34">
        <f t="shared" si="7"/>
        <v>-14.552362958278719</v>
      </c>
      <c r="R61" s="34">
        <f t="shared" si="7"/>
        <v>-13.386279091306928</v>
      </c>
      <c r="S61" s="34">
        <f t="shared" si="7"/>
        <v>-12.18874723180955</v>
      </c>
      <c r="T61" s="34">
        <f t="shared" si="7"/>
        <v>-10.965414565244963</v>
      </c>
      <c r="U61" s="34">
        <f t="shared" si="7"/>
        <v>-9.7206646193280424</v>
      </c>
      <c r="V61" s="34">
        <f t="shared" si="7"/>
        <v>-8.4584274978868432</v>
      </c>
      <c r="W61" s="34">
        <f t="shared" si="7"/>
        <v>-7.1882682520837422</v>
      </c>
      <c r="X61" s="34">
        <f t="shared" si="7"/>
        <v>-5.9168408713139282</v>
      </c>
      <c r="Y61" s="34">
        <f t="shared" si="7"/>
        <v>-4.6503987678972312</v>
      </c>
      <c r="Z61" s="34">
        <f t="shared" si="7"/>
        <v>-3.3911786632128651</v>
      </c>
      <c r="AA61" s="34">
        <f t="shared" si="7"/>
        <v>-2.1429772355228471</v>
      </c>
      <c r="AB61" s="34">
        <f t="shared" si="7"/>
        <v>-0.91007048335898033</v>
      </c>
      <c r="AC61" s="34">
        <f t="shared" si="7"/>
        <v>0.3041791164243679</v>
      </c>
      <c r="AD61" s="34">
        <f t="shared" si="7"/>
        <v>1.4976185471719674</v>
      </c>
      <c r="AE61" s="34">
        <f t="shared" si="7"/>
        <v>2.6679846947971706</v>
      </c>
      <c r="AF61" s="34">
        <f t="shared" si="7"/>
        <v>3.8150398327078605</v>
      </c>
      <c r="AG61" s="34">
        <f t="shared" si="7"/>
        <v>4.9387839609040363</v>
      </c>
      <c r="AH61" s="34">
        <f t="shared" si="7"/>
        <v>6.0392170793856987</v>
      </c>
      <c r="AI61" s="34">
        <f t="shared" si="7"/>
        <v>7.1163391881528471</v>
      </c>
      <c r="AJ61" s="34">
        <f t="shared" si="7"/>
        <v>8.1701502872054821</v>
      </c>
      <c r="AK61" s="34">
        <f t="shared" si="7"/>
        <v>9.2239613862581162</v>
      </c>
      <c r="AL61" s="34">
        <f t="shared" si="7"/>
        <v>10.27777248531075</v>
      </c>
      <c r="AM61" s="34">
        <f t="shared" si="7"/>
        <v>11.331583584363385</v>
      </c>
      <c r="AN61" s="34">
        <f t="shared" si="7"/>
        <v>12.385394683416019</v>
      </c>
      <c r="AO61" s="34">
        <f t="shared" si="7"/>
        <v>13.439205782468653</v>
      </c>
      <c r="AP61" s="34">
        <f t="shared" si="7"/>
        <v>14.493016881521287</v>
      </c>
      <c r="AQ61" s="34">
        <f t="shared" si="7"/>
        <v>15.546827980573921</v>
      </c>
      <c r="AR61" s="34">
        <f t="shared" si="7"/>
        <v>16.600639079626557</v>
      </c>
      <c r="AS61" s="34">
        <f t="shared" si="7"/>
        <v>17.654450178679191</v>
      </c>
      <c r="AT61" s="34">
        <f t="shared" si="7"/>
        <v>18.708261277731825</v>
      </c>
      <c r="AU61" s="34">
        <f t="shared" si="7"/>
        <v>19.762072376784459</v>
      </c>
      <c r="AV61" s="34">
        <f t="shared" si="7"/>
        <v>20.815883475837094</v>
      </c>
      <c r="AW61" s="34">
        <f t="shared" si="7"/>
        <v>21.869694574889728</v>
      </c>
      <c r="AX61" s="34">
        <f t="shared" si="7"/>
        <v>22.923505673942362</v>
      </c>
      <c r="AY61" s="34">
        <f t="shared" si="7"/>
        <v>22.928321335841876</v>
      </c>
      <c r="AZ61" s="34">
        <f t="shared" si="7"/>
        <v>22.879054153296945</v>
      </c>
      <c r="BA61" s="34">
        <f t="shared" si="7"/>
        <v>22.764318039620601</v>
      </c>
      <c r="BB61" s="34">
        <f t="shared" si="7"/>
        <v>22.599503096890636</v>
      </c>
      <c r="BC61" s="34">
        <f t="shared" si="7"/>
        <v>22.373155110296167</v>
      </c>
      <c r="BD61" s="34">
        <f t="shared" si="7"/>
        <v>22.087524612377617</v>
      </c>
    </row>
    <row r="62" spans="1:56" ht="16.5" hidden="1" customHeight="1" outlineLevel="1" x14ac:dyDescent="0.3">
      <c r="A62" s="115"/>
      <c r="B62" s="9" t="s">
        <v>34</v>
      </c>
      <c r="C62" s="9" t="s">
        <v>68</v>
      </c>
      <c r="D62" s="9" t="s">
        <v>40</v>
      </c>
      <c r="E62" s="34">
        <f t="shared" ref="E62:BD62" si="8">E28-E60+E61</f>
        <v>-2.4337280000000003</v>
      </c>
      <c r="F62" s="34">
        <f t="shared" si="8"/>
        <v>-5.3257470564691687</v>
      </c>
      <c r="G62" s="34">
        <f t="shared" si="8"/>
        <v>-7.4597425883062805</v>
      </c>
      <c r="H62" s="34">
        <f t="shared" si="8"/>
        <v>-10.059098957579447</v>
      </c>
      <c r="I62" s="34">
        <f t="shared" si="8"/>
        <v>-12.495648318669181</v>
      </c>
      <c r="J62" s="34">
        <f t="shared" si="8"/>
        <v>-14.770495367275132</v>
      </c>
      <c r="K62" s="34">
        <f t="shared" si="8"/>
        <v>-16.884633358427354</v>
      </c>
      <c r="L62" s="34">
        <f t="shared" si="8"/>
        <v>-18.835111556772087</v>
      </c>
      <c r="M62" s="34">
        <f t="shared" si="8"/>
        <v>-17.822715667588966</v>
      </c>
      <c r="N62" s="34">
        <f t="shared" si="8"/>
        <v>-16.771703500714843</v>
      </c>
      <c r="O62" s="34">
        <f t="shared" si="8"/>
        <v>-15.681618714259228</v>
      </c>
      <c r="P62" s="34">
        <f t="shared" si="8"/>
        <v>-14.552362958278719</v>
      </c>
      <c r="Q62" s="34">
        <f t="shared" si="8"/>
        <v>-13.386279091306928</v>
      </c>
      <c r="R62" s="34">
        <f t="shared" si="8"/>
        <v>-12.18874723180955</v>
      </c>
      <c r="S62" s="34">
        <f t="shared" si="8"/>
        <v>-10.965414565244963</v>
      </c>
      <c r="T62" s="34">
        <f t="shared" si="8"/>
        <v>-9.7206646193280424</v>
      </c>
      <c r="U62" s="34">
        <f t="shared" si="8"/>
        <v>-8.4584274978868432</v>
      </c>
      <c r="V62" s="34">
        <f t="shared" si="8"/>
        <v>-7.1882682520837422</v>
      </c>
      <c r="W62" s="34">
        <f t="shared" si="8"/>
        <v>-5.9168408713139282</v>
      </c>
      <c r="X62" s="34">
        <f t="shared" si="8"/>
        <v>-4.6503987678972312</v>
      </c>
      <c r="Y62" s="34">
        <f t="shared" si="8"/>
        <v>-3.3911786632128651</v>
      </c>
      <c r="Z62" s="34">
        <f t="shared" si="8"/>
        <v>-2.1429772355228471</v>
      </c>
      <c r="AA62" s="34">
        <f t="shared" si="8"/>
        <v>-0.91007048335898033</v>
      </c>
      <c r="AB62" s="34">
        <f t="shared" si="8"/>
        <v>0.3041791164243679</v>
      </c>
      <c r="AC62" s="34">
        <f t="shared" si="8"/>
        <v>1.4976185471719674</v>
      </c>
      <c r="AD62" s="34">
        <f t="shared" si="8"/>
        <v>2.6679846947971706</v>
      </c>
      <c r="AE62" s="34">
        <f t="shared" si="8"/>
        <v>3.8150398327078605</v>
      </c>
      <c r="AF62" s="34">
        <f t="shared" si="8"/>
        <v>4.9387839609040363</v>
      </c>
      <c r="AG62" s="34">
        <f t="shared" si="8"/>
        <v>6.0392170793856987</v>
      </c>
      <c r="AH62" s="34">
        <f t="shared" si="8"/>
        <v>7.1163391881528471</v>
      </c>
      <c r="AI62" s="34">
        <f t="shared" si="8"/>
        <v>8.1701502872054821</v>
      </c>
      <c r="AJ62" s="34">
        <f t="shared" si="8"/>
        <v>9.2239613862581162</v>
      </c>
      <c r="AK62" s="34">
        <f t="shared" si="8"/>
        <v>10.27777248531075</v>
      </c>
      <c r="AL62" s="34">
        <f t="shared" si="8"/>
        <v>11.331583584363385</v>
      </c>
      <c r="AM62" s="34">
        <f t="shared" si="8"/>
        <v>12.385394683416019</v>
      </c>
      <c r="AN62" s="34">
        <f t="shared" si="8"/>
        <v>13.439205782468653</v>
      </c>
      <c r="AO62" s="34">
        <f t="shared" si="8"/>
        <v>14.493016881521287</v>
      </c>
      <c r="AP62" s="34">
        <f t="shared" si="8"/>
        <v>15.546827980573921</v>
      </c>
      <c r="AQ62" s="34">
        <f t="shared" si="8"/>
        <v>16.600639079626557</v>
      </c>
      <c r="AR62" s="34">
        <f t="shared" si="8"/>
        <v>17.654450178679191</v>
      </c>
      <c r="AS62" s="34">
        <f t="shared" si="8"/>
        <v>18.708261277731825</v>
      </c>
      <c r="AT62" s="34">
        <f t="shared" si="8"/>
        <v>19.762072376784459</v>
      </c>
      <c r="AU62" s="34">
        <f t="shared" si="8"/>
        <v>20.815883475837094</v>
      </c>
      <c r="AV62" s="34">
        <f t="shared" si="8"/>
        <v>21.869694574889728</v>
      </c>
      <c r="AW62" s="34">
        <f t="shared" si="8"/>
        <v>22.923505673942362</v>
      </c>
      <c r="AX62" s="34">
        <f t="shared" si="8"/>
        <v>22.928321335841876</v>
      </c>
      <c r="AY62" s="34">
        <f t="shared" si="8"/>
        <v>22.879054153296945</v>
      </c>
      <c r="AZ62" s="34">
        <f t="shared" si="8"/>
        <v>22.764318039620601</v>
      </c>
      <c r="BA62" s="34">
        <f t="shared" si="8"/>
        <v>22.599503096890636</v>
      </c>
      <c r="BB62" s="34">
        <f t="shared" si="8"/>
        <v>22.373155110296167</v>
      </c>
      <c r="BC62" s="34">
        <f t="shared" si="8"/>
        <v>22.087524612377617</v>
      </c>
      <c r="BD62" s="34">
        <f t="shared" si="8"/>
        <v>21.744887598716311</v>
      </c>
    </row>
    <row r="63" spans="1:56" ht="16.5" collapsed="1" x14ac:dyDescent="0.3">
      <c r="A63" s="115"/>
      <c r="B63" s="9" t="s">
        <v>8</v>
      </c>
      <c r="C63" s="11" t="s">
        <v>67</v>
      </c>
      <c r="D63" s="9" t="s">
        <v>40</v>
      </c>
      <c r="E63" s="34">
        <f>AVERAGE(E61:E62)*'Fixed data'!$C$3</f>
        <v>-5.8774531200000014E-2</v>
      </c>
      <c r="F63" s="34">
        <f>AVERAGE(F61:F62)*'Fixed data'!$C$3</f>
        <v>-0.18739132261373045</v>
      </c>
      <c r="G63" s="34">
        <f>AVERAGE(G61:G62)*'Fixed data'!$C$3</f>
        <v>-0.30876957492132712</v>
      </c>
      <c r="H63" s="34">
        <f>AVERAGE(H61:H62)*'Fixed data'!$C$3</f>
        <v>-0.42308002333314038</v>
      </c>
      <c r="I63" s="34">
        <f>AVERAGE(I61:I62)*'Fixed data'!$C$3</f>
        <v>-0.54469714672140435</v>
      </c>
      <c r="J63" s="34">
        <f>AVERAGE(J61:J62)*'Fixed data'!$C$3</f>
        <v>-0.65847737001555517</v>
      </c>
      <c r="K63" s="34">
        <f>AVERAGE(K61:K62)*'Fixed data'!$C$3</f>
        <v>-0.76447135872571503</v>
      </c>
      <c r="L63" s="34">
        <f>AVERAGE(L61:L62)*'Fixed data'!$C$3</f>
        <v>-0.86263183970206658</v>
      </c>
      <c r="M63" s="34">
        <f>AVERAGE(M61:M62)*'Fixed data'!$C$3</f>
        <v>-0.8852865274683196</v>
      </c>
      <c r="N63" s="34">
        <f>AVERAGE(N61:N62)*'Fixed data'!$C$3</f>
        <v>-0.835455222914537</v>
      </c>
      <c r="O63" s="34">
        <f>AVERAGE(O61:O62)*'Fixed data'!$C$3</f>
        <v>-0.78374773149162391</v>
      </c>
      <c r="P63" s="34">
        <f>AVERAGE(P61:P62)*'Fixed data'!$C$3</f>
        <v>-0.73015065739179141</v>
      </c>
      <c r="Q63" s="34">
        <f>AVERAGE(Q61:Q62)*'Fixed data'!$C$3</f>
        <v>-0.6747182054974934</v>
      </c>
      <c r="R63" s="34">
        <f>AVERAGE(R61:R62)*'Fixed data'!$C$3</f>
        <v>-0.61763688570326303</v>
      </c>
      <c r="S63" s="34">
        <f>AVERAGE(S61:S62)*'Fixed data'!$C$3</f>
        <v>-0.55917300739886655</v>
      </c>
      <c r="T63" s="34">
        <f>AVERAGE(T61:T62)*'Fixed data'!$C$3</f>
        <v>-0.49956881230743805</v>
      </c>
      <c r="U63" s="34">
        <f>AVERAGE(U61:U62)*'Fixed data'!$C$3</f>
        <v>-0.43902507463073953</v>
      </c>
      <c r="V63" s="34">
        <f>AVERAGE(V61:V62)*'Fixed data'!$C$3</f>
        <v>-0.37786770236178968</v>
      </c>
      <c r="W63" s="34">
        <f>AVERAGE(W61:W62)*'Fixed data'!$C$3</f>
        <v>-0.3164883853300538</v>
      </c>
      <c r="X63" s="34">
        <f>AVERAGE(X61:X62)*'Fixed data'!$C$3</f>
        <v>-0.25519883728694953</v>
      </c>
      <c r="Y63" s="34">
        <f>AVERAGE(Y61:Y62)*'Fixed data'!$C$3</f>
        <v>-0.1942040949613088</v>
      </c>
      <c r="Z63" s="34">
        <f>AVERAGE(Z61:Z62)*'Fixed data'!$C$3</f>
        <v>-0.13364986495446746</v>
      </c>
      <c r="AA63" s="34">
        <f>AVERAGE(AA61:AA62)*'Fixed data'!$C$3</f>
        <v>-7.3731102410996133E-2</v>
      </c>
      <c r="AB63" s="34">
        <f>AVERAGE(AB61:AB62)*'Fixed data'!$C$3</f>
        <v>-1.4632276511470891E-2</v>
      </c>
      <c r="AC63" s="34">
        <f>AVERAGE(AC61:AC62)*'Fixed data'!$C$3</f>
        <v>4.3513413575851499E-2</v>
      </c>
      <c r="AD63" s="34">
        <f>AVERAGE(AD61:AD62)*'Fixed data'!$C$3</f>
        <v>0.10059931829355469</v>
      </c>
      <c r="AE63" s="34">
        <f>AVERAGE(AE61:AE62)*'Fixed data'!$C$3</f>
        <v>0.15656504233924651</v>
      </c>
      <c r="AF63" s="34">
        <f>AVERAGE(AF61:AF62)*'Fixed data'!$C$3</f>
        <v>0.21140484461572731</v>
      </c>
      <c r="AG63" s="34">
        <f>AVERAGE(AG61:AG62)*'Fixed data'!$C$3</f>
        <v>0.26511872512299711</v>
      </c>
      <c r="AH63" s="34">
        <f>AVERAGE(AH61:AH62)*'Fixed data'!$C$3</f>
        <v>0.31770668386105594</v>
      </c>
      <c r="AI63" s="34">
        <f>AVERAGE(AI61:AI62)*'Fixed data'!$C$3</f>
        <v>0.36916872082990371</v>
      </c>
      <c r="AJ63" s="34">
        <f>AVERAGE(AJ61:AJ62)*'Fixed data'!$C$3</f>
        <v>0.42006779691414592</v>
      </c>
      <c r="AK63" s="34">
        <f>AVERAGE(AK61:AK62)*'Fixed data'!$C$3</f>
        <v>0.47096687299838813</v>
      </c>
      <c r="AL63" s="34">
        <f>AVERAGE(AL61:AL62)*'Fixed data'!$C$3</f>
        <v>0.5218659490826304</v>
      </c>
      <c r="AM63" s="34">
        <f>AVERAGE(AM61:AM62)*'Fixed data'!$C$3</f>
        <v>0.57276502516687267</v>
      </c>
      <c r="AN63" s="34">
        <f>AVERAGE(AN61:AN62)*'Fixed data'!$C$3</f>
        <v>0.62366410125111482</v>
      </c>
      <c r="AO63" s="34">
        <f>AVERAGE(AO61:AO62)*'Fixed data'!$C$3</f>
        <v>0.67456317733535709</v>
      </c>
      <c r="AP63" s="34">
        <f>AVERAGE(AP61:AP62)*'Fixed data'!$C$3</f>
        <v>0.72546225341959936</v>
      </c>
      <c r="AQ63" s="34">
        <f>AVERAGE(AQ61:AQ62)*'Fixed data'!$C$3</f>
        <v>0.77636132950384151</v>
      </c>
      <c r="AR63" s="34">
        <f>AVERAGE(AR61:AR62)*'Fixed data'!$C$3</f>
        <v>0.82726040558808378</v>
      </c>
      <c r="AS63" s="34">
        <f>AVERAGE(AS61:AS62)*'Fixed data'!$C$3</f>
        <v>0.87815948167232616</v>
      </c>
      <c r="AT63" s="34">
        <f>AVERAGE(AT61:AT62)*'Fixed data'!$C$3</f>
        <v>0.9290585577565682</v>
      </c>
      <c r="AU63" s="34">
        <f>AVERAGE(AU61:AU62)*'Fixed data'!$C$3</f>
        <v>0.97995763384081069</v>
      </c>
      <c r="AV63" s="34">
        <f>AVERAGE(AV61:AV62)*'Fixed data'!$C$3</f>
        <v>1.0308567099250527</v>
      </c>
      <c r="AW63" s="34">
        <f>AVERAGE(AW61:AW62)*'Fixed data'!$C$3</f>
        <v>1.081755786009295</v>
      </c>
      <c r="AX63" s="34">
        <f>AVERAGE(AX61:AX62)*'Fixed data'!$C$3</f>
        <v>1.1073216222862894</v>
      </c>
      <c r="AY63" s="34">
        <f>AVERAGE(AY61:AY62)*'Fixed data'!$C$3</f>
        <v>1.1062481180627026</v>
      </c>
      <c r="AZ63" s="34">
        <f>AVERAGE(AZ61:AZ62)*'Fixed data'!$C$3</f>
        <v>1.1022874384589587</v>
      </c>
      <c r="BA63" s="34">
        <f>AVERAGE(BA61:BA62)*'Fixed data'!$C$3</f>
        <v>1.0955362804467463</v>
      </c>
      <c r="BB63" s="34">
        <f>AVERAGE(BB61:BB62)*'Fixed data'!$C$3</f>
        <v>1.0860896957035613</v>
      </c>
      <c r="BC63" s="34">
        <f>AVERAGE(BC61:BC62)*'Fixed data'!$C$3</f>
        <v>1.0737254153025722</v>
      </c>
      <c r="BD63" s="34">
        <f>AVERAGE(BD61:BD62)*'Fixed data'!$C$3</f>
        <v>1.0585527548979183</v>
      </c>
    </row>
    <row r="64" spans="1:56" ht="15.75" thickBot="1" x14ac:dyDescent="0.35">
      <c r="A64" s="114"/>
      <c r="B64" s="12" t="s">
        <v>94</v>
      </c>
      <c r="C64" s="12" t="s">
        <v>45</v>
      </c>
      <c r="D64" s="12" t="s">
        <v>40</v>
      </c>
      <c r="E64" s="53">
        <f t="shared" ref="E64:BD64" si="9">E29+E60+E63</f>
        <v>-0.66720653120000006</v>
      </c>
      <c r="F64" s="53">
        <f t="shared" si="9"/>
        <v>-0.9779996422865781</v>
      </c>
      <c r="G64" s="53">
        <f t="shared" si="9"/>
        <v>-0.99170817735042749</v>
      </c>
      <c r="H64" s="53">
        <f t="shared" si="9"/>
        <v>-1.2849573714382814</v>
      </c>
      <c r="I64" s="53">
        <f t="shared" si="9"/>
        <v>-1.4427890476113163</v>
      </c>
      <c r="J64" s="53">
        <f t="shared" si="9"/>
        <v>-1.5902468319396248</v>
      </c>
      <c r="K64" s="53">
        <f t="shared" si="9"/>
        <v>-1.7273217009647972</v>
      </c>
      <c r="L64" s="53">
        <f t="shared" si="9"/>
        <v>-1.852944752259083</v>
      </c>
      <c r="M64" s="53">
        <f t="shared" si="9"/>
        <v>-1.2002318317189675</v>
      </c>
      <c r="N64" s="53">
        <f t="shared" si="9"/>
        <v>-1.1252475558550463</v>
      </c>
      <c r="O64" s="53">
        <f t="shared" si="9"/>
        <v>-1.046855913227124</v>
      </c>
      <c r="P64" s="53">
        <f t="shared" si="9"/>
        <v>-0.96508883886339869</v>
      </c>
      <c r="Q64" s="53">
        <f t="shared" si="9"/>
        <v>-0.88057563534330452</v>
      </c>
      <c r="R64" s="53">
        <f t="shared" si="9"/>
        <v>-0.7942939521482113</v>
      </c>
      <c r="S64" s="53">
        <f t="shared" si="9"/>
        <v>-0.7066937655647364</v>
      </c>
      <c r="T64" s="53">
        <f t="shared" si="9"/>
        <v>-0.61782831933747517</v>
      </c>
      <c r="U64" s="53">
        <f t="shared" si="9"/>
        <v>-0.5278796669155541</v>
      </c>
      <c r="V64" s="53">
        <f t="shared" si="9"/>
        <v>-0.43866659624154247</v>
      </c>
      <c r="W64" s="53">
        <f t="shared" si="9"/>
        <v>-0.35009557098094268</v>
      </c>
      <c r="X64" s="53">
        <f t="shared" si="9"/>
        <v>-0.26254522682903042</v>
      </c>
      <c r="Y64" s="53">
        <f t="shared" si="9"/>
        <v>-0.17537607943370312</v>
      </c>
      <c r="Z64" s="53">
        <f t="shared" si="9"/>
        <v>-8.9175449337404983E-2</v>
      </c>
      <c r="AA64" s="53">
        <f t="shared" si="9"/>
        <v>-4.3542258242032367E-3</v>
      </c>
      <c r="AB64" s="53">
        <f t="shared" si="9"/>
        <v>7.9019948174651633E-2</v>
      </c>
      <c r="AC64" s="53">
        <f t="shared" si="9"/>
        <v>0.16102758099124725</v>
      </c>
      <c r="AD64" s="53">
        <f t="shared" si="9"/>
        <v>0.24147746710975126</v>
      </c>
      <c r="AE64" s="53">
        <f t="shared" si="9"/>
        <v>0.32075420086995687</v>
      </c>
      <c r="AF64" s="53">
        <f t="shared" si="9"/>
        <v>0.39890501286095148</v>
      </c>
      <c r="AG64" s="53">
        <f t="shared" si="9"/>
        <v>0.47592990308273503</v>
      </c>
      <c r="AH64" s="53">
        <f t="shared" si="9"/>
        <v>0.55182887153530769</v>
      </c>
      <c r="AI64" s="53">
        <f t="shared" si="9"/>
        <v>0.62660191821866917</v>
      </c>
      <c r="AJ64" s="53">
        <f t="shared" si="9"/>
        <v>0.67750099430291133</v>
      </c>
      <c r="AK64" s="53">
        <f t="shared" si="9"/>
        <v>0.7284000703871536</v>
      </c>
      <c r="AL64" s="53">
        <f t="shared" si="9"/>
        <v>0.77929914647139586</v>
      </c>
      <c r="AM64" s="53">
        <f t="shared" si="9"/>
        <v>0.83019822255563813</v>
      </c>
      <c r="AN64" s="53">
        <f t="shared" si="9"/>
        <v>0.88109729863988029</v>
      </c>
      <c r="AO64" s="53">
        <f t="shared" si="9"/>
        <v>0.93199637472412256</v>
      </c>
      <c r="AP64" s="53">
        <f t="shared" si="9"/>
        <v>0.98289545080836482</v>
      </c>
      <c r="AQ64" s="53">
        <f t="shared" si="9"/>
        <v>1.033794526892607</v>
      </c>
      <c r="AR64" s="53">
        <f t="shared" si="9"/>
        <v>1.0846936029768492</v>
      </c>
      <c r="AS64" s="53">
        <f t="shared" si="9"/>
        <v>1.1355926790610917</v>
      </c>
      <c r="AT64" s="53">
        <f t="shared" si="9"/>
        <v>1.1864917551453336</v>
      </c>
      <c r="AU64" s="53">
        <f t="shared" si="9"/>
        <v>1.2373908312295763</v>
      </c>
      <c r="AV64" s="53">
        <f t="shared" si="9"/>
        <v>1.2882899073138181</v>
      </c>
      <c r="AW64" s="53">
        <f t="shared" si="9"/>
        <v>1.3391889833980604</v>
      </c>
      <c r="AX64" s="53">
        <f t="shared" si="9"/>
        <v>1.1025059603867748</v>
      </c>
      <c r="AY64" s="53">
        <f t="shared" si="9"/>
        <v>1.1555153006076326</v>
      </c>
      <c r="AZ64" s="53">
        <f t="shared" si="9"/>
        <v>1.2170235521353023</v>
      </c>
      <c r="BA64" s="53">
        <f t="shared" si="9"/>
        <v>1.2603512231767113</v>
      </c>
      <c r="BB64" s="53">
        <f t="shared" si="9"/>
        <v>1.3124376822980297</v>
      </c>
      <c r="BC64" s="53">
        <f t="shared" si="9"/>
        <v>1.359355913221123</v>
      </c>
      <c r="BD64" s="53">
        <f t="shared" si="9"/>
        <v>1.4011897685592252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0.88926069060673041</v>
      </c>
      <c r="G67" s="81">
        <f>'Fixed data'!$G$7*G$88/1000000</f>
        <v>1.7902403130903783</v>
      </c>
      <c r="H67" s="81">
        <f>'Fixed data'!$G$7*H$88/1000000</f>
        <v>2.8141221622757029</v>
      </c>
      <c r="I67" s="81">
        <f>'Fixed data'!$G$7*I$88/1000000</f>
        <v>3.9242073560330413</v>
      </c>
      <c r="J67" s="81">
        <f>'Fixed data'!$G$7*J$88/1000000</f>
        <v>5.2386451769321249</v>
      </c>
      <c r="K67" s="81">
        <f>'Fixed data'!$G$7*K$88/1000000</f>
        <v>6.3213229793781966</v>
      </c>
      <c r="L67" s="81">
        <f>'Fixed data'!$G$7*L$88/1000000</f>
        <v>7.2777708127562164</v>
      </c>
      <c r="M67" s="81">
        <f>'Fixed data'!$G$7*M$88/1000000</f>
        <v>8.5277427585336518</v>
      </c>
      <c r="N67" s="81">
        <f>'Fixed data'!$G$7*N$88/1000000</f>
        <v>9.3429202754159082</v>
      </c>
      <c r="O67" s="81">
        <f>'Fixed data'!$G$7*O$88/1000000</f>
        <v>10.19001054925138</v>
      </c>
      <c r="P67" s="81">
        <f>'Fixed data'!$G$7*P$88/1000000</f>
        <v>11.061130783606382</v>
      </c>
      <c r="Q67" s="81">
        <f>'Fixed data'!$G$7*Q$88/1000000</f>
        <v>11.928568678242261</v>
      </c>
      <c r="R67" s="81">
        <f>'Fixed data'!$G$7*R$88/1000000</f>
        <v>12.743556367697842</v>
      </c>
      <c r="S67" s="81">
        <f>'Fixed data'!$G$7*S$88/1000000</f>
        <v>13.497659202356145</v>
      </c>
      <c r="T67" s="81">
        <f>'Fixed data'!$G$7*T$88/1000000</f>
        <v>14.174274514455313</v>
      </c>
      <c r="U67" s="81">
        <f>'Fixed data'!$G$7*U$88/1000000</f>
        <v>14.758624517390926</v>
      </c>
      <c r="V67" s="81">
        <f>'Fixed data'!$G$7*V$88/1000000</f>
        <v>15.193438954188656</v>
      </c>
      <c r="W67" s="81">
        <f>'Fixed data'!$G$7*W$88/1000000</f>
        <v>15.509633712010091</v>
      </c>
      <c r="X67" s="81">
        <f>'Fixed data'!$G$7*X$88/1000000</f>
        <v>15.723296595882561</v>
      </c>
      <c r="Y67" s="81">
        <f>'Fixed data'!$G$7*Y$88/1000000</f>
        <v>15.917642256558715</v>
      </c>
      <c r="Z67" s="81">
        <f>'Fixed data'!$G$7*Z$88/1000000</f>
        <v>16.073214208021387</v>
      </c>
      <c r="AA67" s="81">
        <f>'Fixed data'!$G$7*AA$88/1000000</f>
        <v>16.170150493034086</v>
      </c>
      <c r="AB67" s="81">
        <f>'Fixed data'!$G$7*AB$88/1000000</f>
        <v>16.220818249406371</v>
      </c>
      <c r="AC67" s="81">
        <f>'Fixed data'!$G$7*AC$88/1000000</f>
        <v>16.245956044490335</v>
      </c>
      <c r="AD67" s="81">
        <f>'Fixed data'!$G$7*AD$88/1000000</f>
        <v>16.248054669071777</v>
      </c>
      <c r="AE67" s="81">
        <f>'Fixed data'!$G$7*AE$88/1000000</f>
        <v>16.248054669071777</v>
      </c>
      <c r="AF67" s="81">
        <f>'Fixed data'!$G$7*AF$88/1000000</f>
        <v>16.248054669071777</v>
      </c>
      <c r="AG67" s="81">
        <f>'Fixed data'!$G$7*AG$88/1000000</f>
        <v>16.248054669071777</v>
      </c>
      <c r="AH67" s="81">
        <f>'Fixed data'!$G$7*AH$88/1000000</f>
        <v>16.248054669071777</v>
      </c>
      <c r="AI67" s="81">
        <f>'Fixed data'!$G$7*AI$88/1000000</f>
        <v>16.248054669071777</v>
      </c>
      <c r="AJ67" s="81">
        <f>'Fixed data'!$G$7*AJ$88/1000000</f>
        <v>16.248054669071777</v>
      </c>
      <c r="AK67" s="81">
        <f>'Fixed data'!$G$7*AK$88/1000000</f>
        <v>16.248054669071777</v>
      </c>
      <c r="AL67" s="81">
        <f>'Fixed data'!$G$7*AL$88/1000000</f>
        <v>16.248054669071777</v>
      </c>
      <c r="AM67" s="81">
        <f>'Fixed data'!$G$7*AM$88/1000000</f>
        <v>16.248054669071777</v>
      </c>
      <c r="AN67" s="81">
        <f>'Fixed data'!$G$7*AN$88/1000000</f>
        <v>16.248054669071777</v>
      </c>
      <c r="AO67" s="81">
        <f>'Fixed data'!$G$7*AO$88/1000000</f>
        <v>16.248054669071777</v>
      </c>
      <c r="AP67" s="81">
        <f>'Fixed data'!$G$7*AP$88/1000000</f>
        <v>16.248054669071777</v>
      </c>
      <c r="AQ67" s="81">
        <f>'Fixed data'!$G$7*AQ$88/1000000</f>
        <v>16.248054669071777</v>
      </c>
      <c r="AR67" s="81">
        <f>'Fixed data'!$G$7*AR$88/1000000</f>
        <v>16.248054669071777</v>
      </c>
      <c r="AS67" s="81">
        <f>'Fixed data'!$G$7*AS$88/1000000</f>
        <v>16.248054669071777</v>
      </c>
      <c r="AT67" s="81">
        <f>'Fixed data'!$G$7*AT$88/1000000</f>
        <v>16.248054669071777</v>
      </c>
      <c r="AU67" s="81">
        <f>'Fixed data'!$G$7*AU$88/1000000</f>
        <v>16.248054669071777</v>
      </c>
      <c r="AV67" s="81">
        <f>'Fixed data'!$G$7*AV$88/1000000</f>
        <v>16.248054669071777</v>
      </c>
      <c r="AW67" s="81">
        <f>'Fixed data'!$G$7*AW$88/1000000</f>
        <v>16.248054669071777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0.18997348078949847</v>
      </c>
      <c r="G68" s="81">
        <f>'Fixed data'!$G$8*G89/1000000</f>
        <v>0.38245023132278216</v>
      </c>
      <c r="H68" s="81">
        <f>'Fixed data'!$G$8*H89/1000000</f>
        <v>0.60118271653660982</v>
      </c>
      <c r="I68" s="81">
        <f>'Fixed data'!$G$8*I89/1000000</f>
        <v>0.83833093469662401</v>
      </c>
      <c r="J68" s="81">
        <f>'Fixed data'!$G$8*J89/1000000</f>
        <v>1.1191352219565611</v>
      </c>
      <c r="K68" s="81">
        <f>'Fixed data'!$G$8*K89/1000000</f>
        <v>1.350428314044942</v>
      </c>
      <c r="L68" s="81">
        <f>'Fixed data'!$G$8*L89/1000000</f>
        <v>1.554754926973501</v>
      </c>
      <c r="M68" s="81">
        <f>'Fixed data'!$G$8*M89/1000000</f>
        <v>1.8217871983206169</v>
      </c>
      <c r="N68" s="81">
        <f>'Fixed data'!$G$8*N89/1000000</f>
        <v>1.9959340841275479</v>
      </c>
      <c r="O68" s="81">
        <f>'Fixed data'!$G$8*O89/1000000</f>
        <v>2.1768985048721428</v>
      </c>
      <c r="P68" s="81">
        <f>'Fixed data'!$G$8*P89/1000000</f>
        <v>2.3629964578796794</v>
      </c>
      <c r="Q68" s="81">
        <f>'Fixed data'!$G$8*Q89/1000000</f>
        <v>2.5483077622286912</v>
      </c>
      <c r="R68" s="81">
        <f>'Fixed data'!$G$8*R89/1000000</f>
        <v>2.7224140962379009</v>
      </c>
      <c r="S68" s="81">
        <f>'Fixed data'!$G$8*S89/1000000</f>
        <v>2.8835135768953335</v>
      </c>
      <c r="T68" s="81">
        <f>'Fixed data'!$G$8*T89/1000000</f>
        <v>3.028059349502203</v>
      </c>
      <c r="U68" s="81">
        <f>'Fixed data'!$G$8*U89/1000000</f>
        <v>3.1528944316143832</v>
      </c>
      <c r="V68" s="81">
        <f>'Fixed data'!$G$8*V89/1000000</f>
        <v>3.2457841381701562</v>
      </c>
      <c r="W68" s="81">
        <f>'Fixed data'!$G$8*W89/1000000</f>
        <v>3.3133330379271086</v>
      </c>
      <c r="X68" s="81">
        <f>'Fixed data'!$G$8*X89/1000000</f>
        <v>3.3589779890868097</v>
      </c>
      <c r="Y68" s="81">
        <f>'Fixed data'!$G$8*Y89/1000000</f>
        <v>3.4004961833107794</v>
      </c>
      <c r="Z68" s="81">
        <f>'Fixed data'!$G$8*Z89/1000000</f>
        <v>3.4337311166509834</v>
      </c>
      <c r="AA68" s="81">
        <f>'Fixed data'!$G$8*AA89/1000000</f>
        <v>3.4544396617836073</v>
      </c>
      <c r="AB68" s="81">
        <f>'Fixed data'!$G$8*AB89/1000000</f>
        <v>3.4652638368469066</v>
      </c>
      <c r="AC68" s="81">
        <f>'Fixed data'!$G$8*AC89/1000000</f>
        <v>3.4706340344944935</v>
      </c>
      <c r="AD68" s="81">
        <f>'Fixed data'!$G$8*AD89/1000000</f>
        <v>3.4710823641643604</v>
      </c>
      <c r="AE68" s="81">
        <f>'Fixed data'!$G$8*AE89/1000000</f>
        <v>3.4710823641643604</v>
      </c>
      <c r="AF68" s="81">
        <f>'Fixed data'!$G$8*AF89/1000000</f>
        <v>3.4710823641643604</v>
      </c>
      <c r="AG68" s="81">
        <f>'Fixed data'!$G$8*AG89/1000000</f>
        <v>3.4710823641643604</v>
      </c>
      <c r="AH68" s="81">
        <f>'Fixed data'!$G$8*AH89/1000000</f>
        <v>3.4710823641643604</v>
      </c>
      <c r="AI68" s="81">
        <f>'Fixed data'!$G$8*AI89/1000000</f>
        <v>3.4710823641643604</v>
      </c>
      <c r="AJ68" s="81">
        <f>'Fixed data'!$G$8*AJ89/1000000</f>
        <v>3.4710823641643604</v>
      </c>
      <c r="AK68" s="81">
        <f>'Fixed data'!$G$8*AK89/1000000</f>
        <v>3.4710823641643604</v>
      </c>
      <c r="AL68" s="81">
        <f>'Fixed data'!$G$8*AL89/1000000</f>
        <v>3.4710823641643604</v>
      </c>
      <c r="AM68" s="81">
        <f>'Fixed data'!$G$8*AM89/1000000</f>
        <v>3.4710823641643604</v>
      </c>
      <c r="AN68" s="81">
        <f>'Fixed data'!$G$8*AN89/1000000</f>
        <v>3.4710823641643604</v>
      </c>
      <c r="AO68" s="81">
        <f>'Fixed data'!$G$8*AO89/1000000</f>
        <v>3.4710823641643604</v>
      </c>
      <c r="AP68" s="81">
        <f>'Fixed data'!$G$8*AP89/1000000</f>
        <v>3.4710823641643604</v>
      </c>
      <c r="AQ68" s="81">
        <f>'Fixed data'!$G$8*AQ89/1000000</f>
        <v>3.4710823641643604</v>
      </c>
      <c r="AR68" s="81">
        <f>'Fixed data'!$G$8*AR89/1000000</f>
        <v>3.4710823641643604</v>
      </c>
      <c r="AS68" s="81">
        <f>'Fixed data'!$G$8*AS89/1000000</f>
        <v>3.4710823641643604</v>
      </c>
      <c r="AT68" s="81">
        <f>'Fixed data'!$G$8*AT89/1000000</f>
        <v>3.4710823641643604</v>
      </c>
      <c r="AU68" s="81">
        <f>'Fixed data'!$G$8*AU89/1000000</f>
        <v>3.4710823641643604</v>
      </c>
      <c r="AV68" s="81">
        <f>'Fixed data'!$G$8*AV89/1000000</f>
        <v>3.4710823641643604</v>
      </c>
      <c r="AW68" s="81">
        <f>'Fixed data'!$G$8*AW89/1000000</f>
        <v>3.4710823641643604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2.1127636870123918E-5</v>
      </c>
      <c r="G69" s="34">
        <f>G90*'Fixed data'!J$5/1000000</f>
        <v>4.0338006525062316E-5</v>
      </c>
      <c r="H69" s="34">
        <f>H90*'Fixed data'!K$5/1000000</f>
        <v>5.6730474156613462E-5</v>
      </c>
      <c r="I69" s="34">
        <f>I90*'Fixed data'!L$5/1000000</f>
        <v>8.5463360646962833E-5</v>
      </c>
      <c r="J69" s="34">
        <f>J90*'Fixed data'!M$5/1000000</f>
        <v>1.9940470825890278E-4</v>
      </c>
      <c r="K69" s="34">
        <f>K90*'Fixed data'!N$5/1000000</f>
        <v>3.2806922804535084E-4</v>
      </c>
      <c r="L69" s="34">
        <f>L90*'Fixed data'!O$5/1000000</f>
        <v>4.9705898010402733E-4</v>
      </c>
      <c r="M69" s="34">
        <f>M90*'Fixed data'!P$5/1000000</f>
        <v>7.0303360685520513E-4</v>
      </c>
      <c r="N69" s="34">
        <f>N90*'Fixed data'!Q$5/1000000</f>
        <v>9.0744211843387594E-4</v>
      </c>
      <c r="O69" s="34">
        <f>O90*'Fixed data'!R$5/1000000</f>
        <v>1.1380304705013516E-3</v>
      </c>
      <c r="P69" s="34">
        <f>P90*'Fixed data'!S$5/1000000</f>
        <v>1.395378011538855E-3</v>
      </c>
      <c r="Q69" s="34">
        <f>Q90*'Fixed data'!T$5/1000000</f>
        <v>1.6757584086220737E-3</v>
      </c>
      <c r="R69" s="34">
        <f>R90*'Fixed data'!U$5/1000000</f>
        <v>1.96606985621583E-3</v>
      </c>
      <c r="S69" s="34">
        <f>S90*'Fixed data'!V$5/1000000</f>
        <v>2.2632827122621474E-3</v>
      </c>
      <c r="T69" s="34">
        <f>T90*'Fixed data'!W$5/1000000</f>
        <v>2.5292641891941558E-3</v>
      </c>
      <c r="U69" s="34">
        <f>U90*'Fixed data'!X$5/1000000</f>
        <v>2.8522593802128545E-3</v>
      </c>
      <c r="V69" s="34">
        <f>V90*'Fixed data'!Y$5/1000000</f>
        <v>3.1633935868562255E-3</v>
      </c>
      <c r="W69" s="34">
        <f>W90*'Fixed data'!Z$5/1000000</f>
        <v>3.4541471007384725E-3</v>
      </c>
      <c r="X69" s="34">
        <f>X90*'Fixed data'!AA$5/1000000</f>
        <v>3.7232054866180369E-3</v>
      </c>
      <c r="Y69" s="34">
        <f>Y90*'Fixed data'!AB$5/1000000</f>
        <v>3.992597976074372E-3</v>
      </c>
      <c r="Z69" s="34">
        <f>Z90*'Fixed data'!AC$5/1000000</f>
        <v>4.2235336153124024E-3</v>
      </c>
      <c r="AA69" s="34">
        <f>AA90*'Fixed data'!AD$5/1000000</f>
        <v>4.4847934014425224E-3</v>
      </c>
      <c r="AB69" s="34">
        <f>AB90*'Fixed data'!AE$5/1000000</f>
        <v>4.7423717458513134E-3</v>
      </c>
      <c r="AC69" s="34">
        <f>AC90*'Fixed data'!AF$5/1000000</f>
        <v>4.9963289527584645E-3</v>
      </c>
      <c r="AD69" s="34">
        <f>AD90*'Fixed data'!AG$5/1000000</f>
        <v>5.2421434994450369E-3</v>
      </c>
      <c r="AE69" s="34">
        <f>AE90*'Fixed data'!AH$5/1000000</f>
        <v>5.4867768627524707E-3</v>
      </c>
      <c r="AF69" s="34">
        <f>AF90*'Fixed data'!AI$5/1000000</f>
        <v>5.7314102260599062E-3</v>
      </c>
      <c r="AG69" s="34">
        <f>AG90*'Fixed data'!AJ$5/1000000</f>
        <v>5.9760435893673408E-3</v>
      </c>
      <c r="AH69" s="34">
        <f>AH90*'Fixed data'!AK$5/1000000</f>
        <v>6.2206769526747755E-3</v>
      </c>
      <c r="AI69" s="34">
        <f>AI90*'Fixed data'!AL$5/1000000</f>
        <v>6.4303626926525779E-3</v>
      </c>
      <c r="AJ69" s="34">
        <f>AJ90*'Fixed data'!AM$5/1000000</f>
        <v>6.6749960559600125E-3</v>
      </c>
      <c r="AK69" s="34">
        <f>AK90*'Fixed data'!AN$5/1000000</f>
        <v>6.9196294192674472E-3</v>
      </c>
      <c r="AL69" s="34">
        <f>AL90*'Fixed data'!AO$5/1000000</f>
        <v>7.1642627825748836E-3</v>
      </c>
      <c r="AM69" s="34">
        <f>AM90*'Fixed data'!AP$5/1000000</f>
        <v>7.4088961458823174E-3</v>
      </c>
      <c r="AN69" s="34">
        <f>AN90*'Fixed data'!AQ$5/1000000</f>
        <v>7.6884771325193861E-3</v>
      </c>
      <c r="AO69" s="34">
        <f>AO90*'Fixed data'!AR$5/1000000</f>
        <v>7.9331104958268207E-3</v>
      </c>
      <c r="AP69" s="34">
        <f>AP90*'Fixed data'!AS$5/1000000</f>
        <v>8.1777438591342563E-3</v>
      </c>
      <c r="AQ69" s="34">
        <f>AQ90*'Fixed data'!AT$5/1000000</f>
        <v>8.4223772224416918E-3</v>
      </c>
      <c r="AR69" s="34">
        <f>AR90*'Fixed data'!AU$5/1000000</f>
        <v>8.6670105857491256E-3</v>
      </c>
      <c r="AS69" s="34">
        <f>AS90*'Fixed data'!AV$5/1000000</f>
        <v>8.9465915723861943E-3</v>
      </c>
      <c r="AT69" s="34">
        <f>AT90*'Fixed data'!AW$5/1000000</f>
        <v>9.1562773123639966E-3</v>
      </c>
      <c r="AU69" s="34">
        <f>AU90*'Fixed data'!AX$5/1000000</f>
        <v>9.4009106756714322E-3</v>
      </c>
      <c r="AV69" s="34">
        <f>AV90*'Fixed data'!AY$5/1000000</f>
        <v>9.6455440389788677E-3</v>
      </c>
      <c r="AW69" s="34">
        <f>AW90*'Fixed data'!AZ$5/1000000</f>
        <v>9.8552297789566666E-3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1.2526218046820769E-4</v>
      </c>
      <c r="G70" s="34">
        <f>G91*'Fixed data'!$G$9</f>
        <v>2.3754063345683324E-4</v>
      </c>
      <c r="H70" s="34">
        <f>H91*'Fixed data'!$G$9</f>
        <v>3.0568617953960855E-4</v>
      </c>
      <c r="I70" s="34">
        <f>I91*'Fixed data'!$G$9</f>
        <v>4.1345341139390878E-4</v>
      </c>
      <c r="J70" s="34">
        <f>J91*'Fixed data'!$G$9</f>
        <v>4.9594688110225315E-4</v>
      </c>
      <c r="K70" s="34">
        <f>K91*'Fixed data'!$G$9</f>
        <v>5.8707488506982129E-4</v>
      </c>
      <c r="L70" s="34">
        <f>L91*'Fixed data'!$G$9</f>
        <v>7.1664496631031476E-4</v>
      </c>
      <c r="M70" s="34">
        <f>M91*'Fixed data'!$G$9</f>
        <v>8.7353806119065355E-4</v>
      </c>
      <c r="N70" s="34">
        <f>N91*'Fixed data'!$G$9</f>
        <v>9.4948718932024638E-4</v>
      </c>
      <c r="O70" s="34">
        <f>O91*'Fixed data'!$G$9</f>
        <v>1.028543291243435E-3</v>
      </c>
      <c r="P70" s="34">
        <f>P91*'Fixed data'!$G$9</f>
        <v>1.1096392633573526E-3</v>
      </c>
      <c r="Q70" s="34">
        <f>Q91*'Fixed data'!$G$9</f>
        <v>1.1872477781925681E-3</v>
      </c>
      <c r="R70" s="34">
        <f>R91*'Fixed data'!$G$9</f>
        <v>1.2555576616987564E-3</v>
      </c>
      <c r="S70" s="34">
        <f>S91*'Fixed data'!$G$9</f>
        <v>1.3158924178759241E-3</v>
      </c>
      <c r="T70" s="34">
        <f>T91*'Fixed data'!$G$9</f>
        <v>1.3704729063536724E-3</v>
      </c>
      <c r="U70" s="34">
        <f>U91*'Fixed data'!$G$9</f>
        <v>1.4231972871854019E-3</v>
      </c>
      <c r="V70" s="34">
        <f>V91*'Fixed data'!$G$9</f>
        <v>1.4669155755788572E-3</v>
      </c>
      <c r="W70" s="34">
        <f>W91*'Fixed data'!$G$9</f>
        <v>1.5035164170651791E-3</v>
      </c>
      <c r="X70" s="34">
        <f>X91*'Fixed data'!$G$9</f>
        <v>1.5346593567660406E-3</v>
      </c>
      <c r="Y70" s="34">
        <f>Y91*'Fixed data'!$G$9</f>
        <v>1.5625337565249395E-3</v>
      </c>
      <c r="Z70" s="34">
        <f>Z91*'Fixed data'!$G$9</f>
        <v>1.5864718744425504E-3</v>
      </c>
      <c r="AA70" s="34">
        <f>AA91*'Fixed data'!$G$9</f>
        <v>1.6020360332510409E-3</v>
      </c>
      <c r="AB70" s="34">
        <f>AB91*'Fixed data'!$G$9</f>
        <v>1.611939763172014E-3</v>
      </c>
      <c r="AC70" s="34">
        <f>AC91*'Fixed data'!$G$9</f>
        <v>1.617319418195185E-3</v>
      </c>
      <c r="AD70" s="34">
        <f>AD91*'Fixed data'!$G$9</f>
        <v>1.6178318602485765E-3</v>
      </c>
      <c r="AE70" s="34">
        <f>AE91*'Fixed data'!$G$9</f>
        <v>1.6178318602485765E-3</v>
      </c>
      <c r="AF70" s="34">
        <f>AF91*'Fixed data'!$G$9</f>
        <v>1.6178318602485765E-3</v>
      </c>
      <c r="AG70" s="34">
        <f>AG91*'Fixed data'!$G$9</f>
        <v>1.6178318602485765E-3</v>
      </c>
      <c r="AH70" s="34">
        <f>AH91*'Fixed data'!$G$9</f>
        <v>1.6178318602485765E-3</v>
      </c>
      <c r="AI70" s="34">
        <f>AI91*'Fixed data'!$G$9</f>
        <v>1.6178318602485765E-3</v>
      </c>
      <c r="AJ70" s="34">
        <f>AJ91*'Fixed data'!$G$9</f>
        <v>1.6178318602485765E-3</v>
      </c>
      <c r="AK70" s="34">
        <f>AK91*'Fixed data'!$G$9</f>
        <v>1.6178318602485765E-3</v>
      </c>
      <c r="AL70" s="34">
        <f>AL91*'Fixed data'!$G$9</f>
        <v>1.6178318602485765E-3</v>
      </c>
      <c r="AM70" s="34">
        <f>AM91*'Fixed data'!$G$9</f>
        <v>1.6178318602485765E-3</v>
      </c>
      <c r="AN70" s="34">
        <f>AN91*'Fixed data'!$G$9</f>
        <v>1.6178318602485765E-3</v>
      </c>
      <c r="AO70" s="34">
        <f>AO91*'Fixed data'!$G$9</f>
        <v>1.6178318602485765E-3</v>
      </c>
      <c r="AP70" s="34">
        <f>AP91*'Fixed data'!$G$9</f>
        <v>1.6178318602485765E-3</v>
      </c>
      <c r="AQ70" s="34">
        <f>AQ91*'Fixed data'!$G$9</f>
        <v>1.6178318602485765E-3</v>
      </c>
      <c r="AR70" s="34">
        <f>AR91*'Fixed data'!$G$9</f>
        <v>1.6178318602485765E-3</v>
      </c>
      <c r="AS70" s="34">
        <f>AS91*'Fixed data'!$G$9</f>
        <v>1.6178318602485765E-3</v>
      </c>
      <c r="AT70" s="34">
        <f>AT91*'Fixed data'!$G$9</f>
        <v>1.6178318602485765E-3</v>
      </c>
      <c r="AU70" s="34">
        <f>AU91*'Fixed data'!$G$9</f>
        <v>1.6178318602485765E-3</v>
      </c>
      <c r="AV70" s="34">
        <f>AV91*'Fixed data'!$G$9</f>
        <v>1.6178318602485765E-3</v>
      </c>
      <c r="AW70" s="34">
        <f>AW91*'Fixed data'!$G$9</f>
        <v>1.6178318602485765E-3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1.9216831188492542E-5</v>
      </c>
      <c r="G71" s="34">
        <f>G92*'Fixed data'!$G$10</f>
        <v>3.6435560077428818E-5</v>
      </c>
      <c r="H71" s="34">
        <f>H92*'Fixed data'!$G$10</f>
        <v>4.6884332011244574E-5</v>
      </c>
      <c r="I71" s="34">
        <f>I92*'Fixed data'!$G$10</f>
        <v>6.3413741577049128E-5</v>
      </c>
      <c r="J71" s="34">
        <f>J92*'Fixed data'!$G$10</f>
        <v>7.6068184316600168E-5</v>
      </c>
      <c r="K71" s="34">
        <f>K92*'Fixed data'!$G$10</f>
        <v>9.0046984327022951E-5</v>
      </c>
      <c r="L71" s="34">
        <f>L92*'Fixed data'!$G$10</f>
        <v>1.0992380406328859E-4</v>
      </c>
      <c r="M71" s="34">
        <f>M92*'Fixed data'!$G$10</f>
        <v>1.3398735532257496E-4</v>
      </c>
      <c r="N71" s="34">
        <f>N92*'Fixed data'!$G$10</f>
        <v>1.4563697195457052E-4</v>
      </c>
      <c r="O71" s="34">
        <f>O92*'Fixed data'!$G$10</f>
        <v>1.5776258470548866E-4</v>
      </c>
      <c r="P71" s="34">
        <f>P92*'Fixed data'!$G$10</f>
        <v>1.7020064541149729E-4</v>
      </c>
      <c r="Q71" s="34">
        <f>Q92*'Fixed data'!$G$10</f>
        <v>1.8210388908195986E-4</v>
      </c>
      <c r="R71" s="34">
        <f>R92*'Fixed data'!$G$10</f>
        <v>1.92581082404521E-4</v>
      </c>
      <c r="S71" s="34">
        <f>S92*'Fixed data'!$G$10</f>
        <v>2.0183553257786496E-4</v>
      </c>
      <c r="T71" s="34">
        <f>T92*'Fixed data'!$G$10</f>
        <v>2.1020773101488178E-4</v>
      </c>
      <c r="U71" s="34">
        <f>U92*'Fixed data'!$G$10</f>
        <v>2.1829551966246735E-4</v>
      </c>
      <c r="V71" s="34">
        <f>V92*'Fixed data'!$G$10</f>
        <v>2.2500148451317083E-4</v>
      </c>
      <c r="W71" s="34">
        <f>W92*'Fixed data'!$G$10</f>
        <v>2.3061523155958174E-4</v>
      </c>
      <c r="X71" s="34">
        <f>X92*'Fixed data'!$G$10</f>
        <v>2.353920136127636E-4</v>
      </c>
      <c r="Y71" s="34">
        <f>Y92*'Fixed data'!$G$10</f>
        <v>2.3966730405116708E-4</v>
      </c>
      <c r="Z71" s="34">
        <f>Z92*'Fixed data'!$G$10</f>
        <v>2.4333856399538829E-4</v>
      </c>
      <c r="AA71" s="34">
        <f>AA92*'Fixed data'!$G$10</f>
        <v>2.4572557092378342E-4</v>
      </c>
      <c r="AB71" s="34">
        <f>AB92*'Fixed data'!$G$10</f>
        <v>2.4724446264348389E-4</v>
      </c>
      <c r="AC71" s="34">
        <f>AC92*'Fixed data'!$G$10</f>
        <v>2.4806951679325767E-4</v>
      </c>
      <c r="AD71" s="34">
        <f>AD92*'Fixed data'!$G$10</f>
        <v>2.4814810778856281E-4</v>
      </c>
      <c r="AE71" s="34">
        <f>AE92*'Fixed data'!$G$10</f>
        <v>2.4814810778856281E-4</v>
      </c>
      <c r="AF71" s="34">
        <f>AF92*'Fixed data'!$G$10</f>
        <v>2.4814810778856281E-4</v>
      </c>
      <c r="AG71" s="34">
        <f>AG92*'Fixed data'!$G$10</f>
        <v>2.4814810778856281E-4</v>
      </c>
      <c r="AH71" s="34">
        <f>AH92*'Fixed data'!$G$10</f>
        <v>2.4814810778856281E-4</v>
      </c>
      <c r="AI71" s="34">
        <f>AI92*'Fixed data'!$G$10</f>
        <v>2.4814810778856281E-4</v>
      </c>
      <c r="AJ71" s="34">
        <f>AJ92*'Fixed data'!$G$10</f>
        <v>2.4814810778856281E-4</v>
      </c>
      <c r="AK71" s="34">
        <f>AK92*'Fixed data'!$G$10</f>
        <v>2.4814810778856281E-4</v>
      </c>
      <c r="AL71" s="34">
        <f>AL92*'Fixed data'!$G$10</f>
        <v>2.4814810778856281E-4</v>
      </c>
      <c r="AM71" s="34">
        <f>AM92*'Fixed data'!$G$10</f>
        <v>2.4814810778856281E-4</v>
      </c>
      <c r="AN71" s="34">
        <f>AN92*'Fixed data'!$G$10</f>
        <v>2.4814810778856281E-4</v>
      </c>
      <c r="AO71" s="34">
        <f>AO92*'Fixed data'!$G$10</f>
        <v>2.4814810778856281E-4</v>
      </c>
      <c r="AP71" s="34">
        <f>AP92*'Fixed data'!$G$10</f>
        <v>2.4814810778856281E-4</v>
      </c>
      <c r="AQ71" s="34">
        <f>AQ92*'Fixed data'!$G$10</f>
        <v>2.4814810778856281E-4</v>
      </c>
      <c r="AR71" s="34">
        <f>AR92*'Fixed data'!$G$10</f>
        <v>2.4814810778856281E-4</v>
      </c>
      <c r="AS71" s="34">
        <f>AS92*'Fixed data'!$G$10</f>
        <v>2.4814810778856281E-4</v>
      </c>
      <c r="AT71" s="34">
        <f>AT92*'Fixed data'!$G$10</f>
        <v>2.4814810778856281E-4</v>
      </c>
      <c r="AU71" s="34">
        <f>AU92*'Fixed data'!$G$10</f>
        <v>2.4814810778856281E-4</v>
      </c>
      <c r="AV71" s="34">
        <f>AV92*'Fixed data'!$G$10</f>
        <v>2.4814810778856281E-4</v>
      </c>
      <c r="AW71" s="34">
        <f>AW92*'Fixed data'!$G$10</f>
        <v>2.4814810778856281E-4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1.0793997780447557</v>
      </c>
      <c r="G76" s="53">
        <f t="shared" si="10"/>
        <v>2.1730048586132202</v>
      </c>
      <c r="H76" s="53">
        <f t="shared" si="10"/>
        <v>3.4157141797980199</v>
      </c>
      <c r="I76" s="53">
        <f t="shared" si="10"/>
        <v>4.7631006212432832</v>
      </c>
      <c r="J76" s="53">
        <f t="shared" si="10"/>
        <v>6.358551818662364</v>
      </c>
      <c r="K76" s="53">
        <f t="shared" si="10"/>
        <v>7.6727564845205807</v>
      </c>
      <c r="L76" s="53">
        <f t="shared" si="10"/>
        <v>8.8338493674801946</v>
      </c>
      <c r="M76" s="53">
        <f t="shared" si="10"/>
        <v>10.351240515877638</v>
      </c>
      <c r="N76" s="53">
        <f t="shared" si="10"/>
        <v>11.340856925823164</v>
      </c>
      <c r="O76" s="53">
        <f t="shared" si="10"/>
        <v>12.369233390469972</v>
      </c>
      <c r="P76" s="53">
        <f t="shared" si="10"/>
        <v>13.426802459406369</v>
      </c>
      <c r="Q76" s="53">
        <f t="shared" si="10"/>
        <v>14.47992155054685</v>
      </c>
      <c r="R76" s="53">
        <f t="shared" si="10"/>
        <v>15.469384672536062</v>
      </c>
      <c r="S76" s="53">
        <f t="shared" si="10"/>
        <v>16.384953789914196</v>
      </c>
      <c r="T76" s="53">
        <f t="shared" si="10"/>
        <v>17.20644380878408</v>
      </c>
      <c r="U76" s="53">
        <f t="shared" si="10"/>
        <v>17.916012701192368</v>
      </c>
      <c r="V76" s="53">
        <f t="shared" si="10"/>
        <v>18.444078403005761</v>
      </c>
      <c r="W76" s="53">
        <f t="shared" si="10"/>
        <v>18.828155028686567</v>
      </c>
      <c r="X76" s="53">
        <f t="shared" si="10"/>
        <v>19.08776784182637</v>
      </c>
      <c r="Y76" s="53">
        <f t="shared" si="10"/>
        <v>19.323933238906143</v>
      </c>
      <c r="Z76" s="53">
        <f t="shared" si="10"/>
        <v>19.512998668726119</v>
      </c>
      <c r="AA76" s="53">
        <f t="shared" si="10"/>
        <v>19.630922709823309</v>
      </c>
      <c r="AB76" s="53">
        <f t="shared" si="10"/>
        <v>19.692683642224946</v>
      </c>
      <c r="AC76" s="53">
        <f t="shared" si="10"/>
        <v>19.723451796872574</v>
      </c>
      <c r="AD76" s="53">
        <f t="shared" si="10"/>
        <v>19.726245156703619</v>
      </c>
      <c r="AE76" s="53">
        <f t="shared" si="10"/>
        <v>19.726489790066928</v>
      </c>
      <c r="AF76" s="53">
        <f t="shared" si="10"/>
        <v>19.726734423430234</v>
      </c>
      <c r="AG76" s="53">
        <f t="shared" si="10"/>
        <v>19.726979056793542</v>
      </c>
      <c r="AH76" s="53">
        <f t="shared" si="10"/>
        <v>19.727223690156851</v>
      </c>
      <c r="AI76" s="53">
        <f t="shared" si="10"/>
        <v>19.727433375896826</v>
      </c>
      <c r="AJ76" s="53">
        <f t="shared" si="10"/>
        <v>19.727678009260135</v>
      </c>
      <c r="AK76" s="53">
        <f t="shared" si="10"/>
        <v>19.727922642623444</v>
      </c>
      <c r="AL76" s="53">
        <f t="shared" si="10"/>
        <v>19.728167275986749</v>
      </c>
      <c r="AM76" s="53">
        <f t="shared" si="10"/>
        <v>19.728411909350058</v>
      </c>
      <c r="AN76" s="53">
        <f t="shared" si="10"/>
        <v>19.728691490336693</v>
      </c>
      <c r="AO76" s="53">
        <f t="shared" si="10"/>
        <v>19.728936123700002</v>
      </c>
      <c r="AP76" s="53">
        <f t="shared" si="10"/>
        <v>19.729180757063311</v>
      </c>
      <c r="AQ76" s="53">
        <f t="shared" si="10"/>
        <v>19.729425390426616</v>
      </c>
      <c r="AR76" s="53">
        <f t="shared" si="10"/>
        <v>19.729670023789925</v>
      </c>
      <c r="AS76" s="53">
        <f t="shared" si="10"/>
        <v>19.729949604776561</v>
      </c>
      <c r="AT76" s="53">
        <f t="shared" si="10"/>
        <v>19.730159290516539</v>
      </c>
      <c r="AU76" s="53">
        <f t="shared" si="10"/>
        <v>19.730403923879848</v>
      </c>
      <c r="AV76" s="53">
        <f t="shared" si="10"/>
        <v>19.730648557243153</v>
      </c>
      <c r="AW76" s="53">
        <f t="shared" si="10"/>
        <v>19.730858242983132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-0.66720653120000006</v>
      </c>
      <c r="F77" s="54">
        <f>IF('Fixed data'!$G$19=FALSE,F64+F76,F64)</f>
        <v>0.10140013575817763</v>
      </c>
      <c r="G77" s="54">
        <f>IF('Fixed data'!$G$19=FALSE,G64+G76,G64)</f>
        <v>1.1812966812627927</v>
      </c>
      <c r="H77" s="54">
        <f>IF('Fixed data'!$G$19=FALSE,H64+H76,H64)</f>
        <v>2.1307568083597386</v>
      </c>
      <c r="I77" s="54">
        <f>IF('Fixed data'!$G$19=FALSE,I64+I76,I64)</f>
        <v>3.3203115736319671</v>
      </c>
      <c r="J77" s="54">
        <f>IF('Fixed data'!$G$19=FALSE,J64+J76,J64)</f>
        <v>4.7683049867227396</v>
      </c>
      <c r="K77" s="54">
        <f>IF('Fixed data'!$G$19=FALSE,K64+K76,K64)</f>
        <v>5.9454347835557835</v>
      </c>
      <c r="L77" s="54">
        <f>IF('Fixed data'!$G$19=FALSE,L64+L76,L64)</f>
        <v>6.9809046152211121</v>
      </c>
      <c r="M77" s="54">
        <f>IF('Fixed data'!$G$19=FALSE,M64+M76,M64)</f>
        <v>9.1510086841586702</v>
      </c>
      <c r="N77" s="54">
        <f>IF('Fixed data'!$G$19=FALSE,N64+N76,N64)</f>
        <v>10.215609369968117</v>
      </c>
      <c r="O77" s="54">
        <f>IF('Fixed data'!$G$19=FALSE,O64+O76,O64)</f>
        <v>11.322377477242849</v>
      </c>
      <c r="P77" s="54">
        <f>IF('Fixed data'!$G$19=FALSE,P64+P76,P64)</f>
        <v>12.461713620542971</v>
      </c>
      <c r="Q77" s="54">
        <f>IF('Fixed data'!$G$19=FALSE,Q64+Q76,Q64)</f>
        <v>13.599345915203546</v>
      </c>
      <c r="R77" s="54">
        <f>IF('Fixed data'!$G$19=FALSE,R64+R76,R64)</f>
        <v>14.675090720387852</v>
      </c>
      <c r="S77" s="54">
        <f>IF('Fixed data'!$G$19=FALSE,S64+S76,S64)</f>
        <v>15.678260024349459</v>
      </c>
      <c r="T77" s="54">
        <f>IF('Fixed data'!$G$19=FALSE,T64+T76,T64)</f>
        <v>16.588615489446603</v>
      </c>
      <c r="U77" s="54">
        <f>IF('Fixed data'!$G$19=FALSE,U64+U76,U64)</f>
        <v>17.388133034276816</v>
      </c>
      <c r="V77" s="54">
        <f>IF('Fixed data'!$G$19=FALSE,V64+V76,V64)</f>
        <v>18.005411806764219</v>
      </c>
      <c r="W77" s="54">
        <f>IF('Fixed data'!$G$19=FALSE,W64+W76,W64)</f>
        <v>18.478059457705623</v>
      </c>
      <c r="X77" s="54">
        <f>IF('Fixed data'!$G$19=FALSE,X64+X76,X64)</f>
        <v>18.82522261499734</v>
      </c>
      <c r="Y77" s="54">
        <f>IF('Fixed data'!$G$19=FALSE,Y64+Y76,Y64)</f>
        <v>19.148557159472439</v>
      </c>
      <c r="Z77" s="54">
        <f>IF('Fixed data'!$G$19=FALSE,Z64+Z76,Z64)</f>
        <v>19.423823219388716</v>
      </c>
      <c r="AA77" s="54">
        <f>IF('Fixed data'!$G$19=FALSE,AA64+AA76,AA64)</f>
        <v>19.626568483999105</v>
      </c>
      <c r="AB77" s="54">
        <f>IF('Fixed data'!$G$19=FALSE,AB64+AB76,AB64)</f>
        <v>19.771703590399596</v>
      </c>
      <c r="AC77" s="54">
        <f>IF('Fixed data'!$G$19=FALSE,AC64+AC76,AC64)</f>
        <v>19.884479377863823</v>
      </c>
      <c r="AD77" s="54">
        <f>IF('Fixed data'!$G$19=FALSE,AD64+AD76,AD64)</f>
        <v>19.967722623813369</v>
      </c>
      <c r="AE77" s="54">
        <f>IF('Fixed data'!$G$19=FALSE,AE64+AE76,AE64)</f>
        <v>20.047243990936884</v>
      </c>
      <c r="AF77" s="54">
        <f>IF('Fixed data'!$G$19=FALSE,AF64+AF76,AF64)</f>
        <v>20.125639436291184</v>
      </c>
      <c r="AG77" s="54">
        <f>IF('Fixed data'!$G$19=FALSE,AG64+AG76,AG64)</f>
        <v>20.202908959876279</v>
      </c>
      <c r="AH77" s="54">
        <f>IF('Fixed data'!$G$19=FALSE,AH64+AH76,AH64)</f>
        <v>20.279052561692158</v>
      </c>
      <c r="AI77" s="54">
        <f>IF('Fixed data'!$G$19=FALSE,AI64+AI76,AI64)</f>
        <v>20.354035294115494</v>
      </c>
      <c r="AJ77" s="54">
        <f>IF('Fixed data'!$G$19=FALSE,AJ64+AJ76,AJ64)</f>
        <v>20.405179003563045</v>
      </c>
      <c r="AK77" s="54">
        <f>IF('Fixed data'!$G$19=FALSE,AK64+AK76,AK64)</f>
        <v>20.456322713010596</v>
      </c>
      <c r="AL77" s="54">
        <f>IF('Fixed data'!$G$19=FALSE,AL64+AL76,AL64)</f>
        <v>20.507466422458144</v>
      </c>
      <c r="AM77" s="54">
        <f>IF('Fixed data'!$G$19=FALSE,AM64+AM76,AM64)</f>
        <v>20.558610131905695</v>
      </c>
      <c r="AN77" s="54">
        <f>IF('Fixed data'!$G$19=FALSE,AN64+AN76,AN64)</f>
        <v>20.609788788976573</v>
      </c>
      <c r="AO77" s="54">
        <f>IF('Fixed data'!$G$19=FALSE,AO64+AO76,AO64)</f>
        <v>20.660932498424124</v>
      </c>
      <c r="AP77" s="54">
        <f>IF('Fixed data'!$G$19=FALSE,AP64+AP76,AP64)</f>
        <v>20.712076207871675</v>
      </c>
      <c r="AQ77" s="54">
        <f>IF('Fixed data'!$G$19=FALSE,AQ64+AQ76,AQ64)</f>
        <v>20.763219917319223</v>
      </c>
      <c r="AR77" s="54">
        <f>IF('Fixed data'!$G$19=FALSE,AR64+AR76,AR64)</f>
        <v>20.814363626766774</v>
      </c>
      <c r="AS77" s="54">
        <f>IF('Fixed data'!$G$19=FALSE,AS64+AS76,AS64)</f>
        <v>20.865542283837652</v>
      </c>
      <c r="AT77" s="54">
        <f>IF('Fixed data'!$G$19=FALSE,AT64+AT76,AT64)</f>
        <v>20.916651045661872</v>
      </c>
      <c r="AU77" s="54">
        <f>IF('Fixed data'!$G$19=FALSE,AU64+AU76,AU64)</f>
        <v>20.967794755109423</v>
      </c>
      <c r="AV77" s="54">
        <f>IF('Fixed data'!$G$19=FALSE,AV64+AV76,AV64)</f>
        <v>21.018938464556971</v>
      </c>
      <c r="AW77" s="54">
        <f>IF('Fixed data'!$G$19=FALSE,AW64+AW76,AW64)</f>
        <v>21.070047226381192</v>
      </c>
      <c r="AX77" s="54">
        <f>IF('Fixed data'!$G$19=FALSE,AX64+AX76,AX64)</f>
        <v>1.1025059603867748</v>
      </c>
      <c r="AY77" s="54">
        <f>IF('Fixed data'!$G$19=FALSE,AY64+AY76,AY64)</f>
        <v>1.1555153006076326</v>
      </c>
      <c r="AZ77" s="54">
        <f>IF('Fixed data'!$G$19=FALSE,AZ64+AZ76,AZ64)</f>
        <v>1.2170235521353023</v>
      </c>
      <c r="BA77" s="54">
        <f>IF('Fixed data'!$G$19=FALSE,BA64+BA76,BA64)</f>
        <v>1.2603512231767113</v>
      </c>
      <c r="BB77" s="54">
        <f>IF('Fixed data'!$G$19=FALSE,BB64+BB76,BB64)</f>
        <v>1.3124376822980297</v>
      </c>
      <c r="BC77" s="54">
        <f>IF('Fixed data'!$G$19=FALSE,BC64+BC76,BC64)</f>
        <v>1.359355913221123</v>
      </c>
      <c r="BD77" s="54">
        <f>IF('Fixed data'!$G$19=FALSE,BD64+BD76,BD64)</f>
        <v>1.4011897685592252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-0.64464399149758467</v>
      </c>
      <c r="F80" s="55">
        <f t="shared" ref="F80:BD80" si="11">F77*F78</f>
        <v>9.4658111748864751E-2</v>
      </c>
      <c r="G80" s="55">
        <f t="shared" si="11"/>
        <v>1.0654619248948187</v>
      </c>
      <c r="H80" s="55">
        <f t="shared" si="11"/>
        <v>1.8568314597609106</v>
      </c>
      <c r="I80" s="55">
        <f t="shared" si="11"/>
        <v>2.7956132506079174</v>
      </c>
      <c r="J80" s="55">
        <f t="shared" si="11"/>
        <v>3.8790191789548194</v>
      </c>
      <c r="K80" s="55">
        <f t="shared" si="11"/>
        <v>4.6730579972100044</v>
      </c>
      <c r="L80" s="55">
        <f t="shared" si="11"/>
        <v>5.3013796376422704</v>
      </c>
      <c r="M80" s="55">
        <f t="shared" si="11"/>
        <v>6.7143784983433425</v>
      </c>
      <c r="N80" s="55">
        <f t="shared" si="11"/>
        <v>7.2420376758802307</v>
      </c>
      <c r="O80" s="55">
        <f t="shared" si="11"/>
        <v>7.7552139222620715</v>
      </c>
      <c r="P80" s="55">
        <f t="shared" si="11"/>
        <v>8.2469539421374911</v>
      </c>
      <c r="Q80" s="55">
        <f t="shared" si="11"/>
        <v>8.6954782553992249</v>
      </c>
      <c r="R80" s="55">
        <f t="shared" si="11"/>
        <v>9.0660038177137974</v>
      </c>
      <c r="S80" s="55">
        <f t="shared" si="11"/>
        <v>9.358206324894498</v>
      </c>
      <c r="T80" s="55">
        <f t="shared" si="11"/>
        <v>9.5667526199273478</v>
      </c>
      <c r="U80" s="55">
        <f t="shared" si="11"/>
        <v>9.6887334440102659</v>
      </c>
      <c r="V80" s="55">
        <f t="shared" si="11"/>
        <v>9.6934140183623043</v>
      </c>
      <c r="W80" s="55">
        <f t="shared" si="11"/>
        <v>9.611467774230821</v>
      </c>
      <c r="X80" s="55">
        <f t="shared" si="11"/>
        <v>9.4609146531292261</v>
      </c>
      <c r="Y80" s="55">
        <f t="shared" si="11"/>
        <v>9.2979821878653794</v>
      </c>
      <c r="Z80" s="55">
        <f t="shared" si="11"/>
        <v>9.1126989150706077</v>
      </c>
      <c r="AA80" s="55">
        <f t="shared" si="11"/>
        <v>8.8964415302853901</v>
      </c>
      <c r="AB80" s="55">
        <f t="shared" si="11"/>
        <v>8.6591586366617843</v>
      </c>
      <c r="AC80" s="55">
        <f t="shared" si="11"/>
        <v>8.4140575819442578</v>
      </c>
      <c r="AD80" s="55">
        <f t="shared" si="11"/>
        <v>8.1635572085457664</v>
      </c>
      <c r="AE80" s="55">
        <f t="shared" si="11"/>
        <v>7.918906801022958</v>
      </c>
      <c r="AF80" s="55">
        <f t="shared" si="11"/>
        <v>7.6810376441346451</v>
      </c>
      <c r="AG80" s="55">
        <f t="shared" si="11"/>
        <v>7.4497854040496057</v>
      </c>
      <c r="AH80" s="55">
        <f t="shared" si="11"/>
        <v>7.2249886152002301</v>
      </c>
      <c r="AI80" s="55">
        <f t="shared" si="11"/>
        <v>8.14135246980101</v>
      </c>
      <c r="AJ80" s="55">
        <f t="shared" si="11"/>
        <v>7.9240866952775582</v>
      </c>
      <c r="AK80" s="55">
        <f t="shared" si="11"/>
        <v>7.7125705744846433</v>
      </c>
      <c r="AL80" s="55">
        <f t="shared" si="11"/>
        <v>7.5066534905842275</v>
      </c>
      <c r="AM80" s="55">
        <f t="shared" si="11"/>
        <v>7.3061887228945839</v>
      </c>
      <c r="AN80" s="55">
        <f t="shared" si="11"/>
        <v>7.1110454057667019</v>
      </c>
      <c r="AO80" s="55">
        <f t="shared" si="11"/>
        <v>6.9210598484114429</v>
      </c>
      <c r="AP80" s="55">
        <f t="shared" si="11"/>
        <v>6.7361088528238948</v>
      </c>
      <c r="AQ80" s="55">
        <f t="shared" si="11"/>
        <v>6.5560603152095176</v>
      </c>
      <c r="AR80" s="55">
        <f t="shared" si="11"/>
        <v>6.3807855561388589</v>
      </c>
      <c r="AS80" s="55">
        <f t="shared" si="11"/>
        <v>6.2101696345296631</v>
      </c>
      <c r="AT80" s="55">
        <f t="shared" si="11"/>
        <v>6.0440592554682313</v>
      </c>
      <c r="AU80" s="55">
        <f t="shared" si="11"/>
        <v>5.8823667010332326</v>
      </c>
      <c r="AV80" s="55">
        <f t="shared" si="11"/>
        <v>5.7249657353758394</v>
      </c>
      <c r="AW80" s="55">
        <f t="shared" si="11"/>
        <v>5.5717342911981742</v>
      </c>
      <c r="AX80" s="55">
        <f t="shared" si="11"/>
        <v>0.28305355228823764</v>
      </c>
      <c r="AY80" s="55">
        <f t="shared" si="11"/>
        <v>0.28802231674196893</v>
      </c>
      <c r="AZ80" s="55">
        <f t="shared" si="11"/>
        <v>0.29451824034337504</v>
      </c>
      <c r="BA80" s="55">
        <f t="shared" si="11"/>
        <v>0.29611988813913265</v>
      </c>
      <c r="BB80" s="55">
        <f t="shared" si="11"/>
        <v>0.29937632711503642</v>
      </c>
      <c r="BC80" s="55">
        <f t="shared" si="11"/>
        <v>0.30104728908718892</v>
      </c>
      <c r="BD80" s="55">
        <f t="shared" si="11"/>
        <v>0.30127373582555012</v>
      </c>
    </row>
    <row r="81" spans="1:56" x14ac:dyDescent="0.3">
      <c r="A81" s="74"/>
      <c r="B81" s="15" t="s">
        <v>18</v>
      </c>
      <c r="C81" s="15"/>
      <c r="D81" s="14" t="s">
        <v>40</v>
      </c>
      <c r="E81" s="56">
        <f>+E80</f>
        <v>-0.64464399149758467</v>
      </c>
      <c r="F81" s="56">
        <f t="shared" ref="F81:BD81" si="12">+E81+F80</f>
        <v>-0.54998587974871993</v>
      </c>
      <c r="G81" s="56">
        <f t="shared" si="12"/>
        <v>0.51547604514609879</v>
      </c>
      <c r="H81" s="56">
        <f t="shared" si="12"/>
        <v>2.3723075049070093</v>
      </c>
      <c r="I81" s="56">
        <f t="shared" si="12"/>
        <v>5.1679207555149267</v>
      </c>
      <c r="J81" s="56">
        <f t="shared" si="12"/>
        <v>9.0469399344697461</v>
      </c>
      <c r="K81" s="56">
        <f t="shared" si="12"/>
        <v>13.71999793167975</v>
      </c>
      <c r="L81" s="56">
        <f t="shared" si="12"/>
        <v>19.02137756932202</v>
      </c>
      <c r="M81" s="56">
        <f t="shared" si="12"/>
        <v>25.735756067665363</v>
      </c>
      <c r="N81" s="56">
        <f t="shared" si="12"/>
        <v>32.977793743545597</v>
      </c>
      <c r="O81" s="56">
        <f t="shared" si="12"/>
        <v>40.733007665807669</v>
      </c>
      <c r="P81" s="56">
        <f t="shared" si="12"/>
        <v>48.979961607945157</v>
      </c>
      <c r="Q81" s="56">
        <f t="shared" si="12"/>
        <v>57.67543986334438</v>
      </c>
      <c r="R81" s="56">
        <f t="shared" si="12"/>
        <v>66.741443681058172</v>
      </c>
      <c r="S81" s="56">
        <f t="shared" si="12"/>
        <v>76.099650005952668</v>
      </c>
      <c r="T81" s="56">
        <f t="shared" si="12"/>
        <v>85.666402625880011</v>
      </c>
      <c r="U81" s="56">
        <f t="shared" si="12"/>
        <v>95.355136069890278</v>
      </c>
      <c r="V81" s="56">
        <f t="shared" si="12"/>
        <v>105.04855008825258</v>
      </c>
      <c r="W81" s="56">
        <f t="shared" si="12"/>
        <v>114.6600178624834</v>
      </c>
      <c r="X81" s="56">
        <f t="shared" si="12"/>
        <v>124.12093251561262</v>
      </c>
      <c r="Y81" s="56">
        <f t="shared" si="12"/>
        <v>133.41891470347801</v>
      </c>
      <c r="Z81" s="56">
        <f t="shared" si="12"/>
        <v>142.53161361854862</v>
      </c>
      <c r="AA81" s="56">
        <f t="shared" si="12"/>
        <v>151.42805514883401</v>
      </c>
      <c r="AB81" s="56">
        <f t="shared" si="12"/>
        <v>160.08721378549578</v>
      </c>
      <c r="AC81" s="56">
        <f t="shared" si="12"/>
        <v>168.50127136744004</v>
      </c>
      <c r="AD81" s="56">
        <f t="shared" si="12"/>
        <v>176.66482857598581</v>
      </c>
      <c r="AE81" s="56">
        <f t="shared" si="12"/>
        <v>184.58373537700876</v>
      </c>
      <c r="AF81" s="56">
        <f t="shared" si="12"/>
        <v>192.26477302114341</v>
      </c>
      <c r="AG81" s="56">
        <f t="shared" si="12"/>
        <v>199.71455842519302</v>
      </c>
      <c r="AH81" s="56">
        <f t="shared" si="12"/>
        <v>206.93954704039325</v>
      </c>
      <c r="AI81" s="56">
        <f t="shared" si="12"/>
        <v>215.08089951019426</v>
      </c>
      <c r="AJ81" s="56">
        <f t="shared" si="12"/>
        <v>223.00498620547182</v>
      </c>
      <c r="AK81" s="56">
        <f t="shared" si="12"/>
        <v>230.71755677995645</v>
      </c>
      <c r="AL81" s="56">
        <f t="shared" si="12"/>
        <v>238.22421027054068</v>
      </c>
      <c r="AM81" s="56">
        <f t="shared" si="12"/>
        <v>245.53039899343526</v>
      </c>
      <c r="AN81" s="56">
        <f t="shared" si="12"/>
        <v>252.64144439920196</v>
      </c>
      <c r="AO81" s="56">
        <f t="shared" si="12"/>
        <v>259.56250424761339</v>
      </c>
      <c r="AP81" s="56">
        <f t="shared" si="12"/>
        <v>266.29861310043731</v>
      </c>
      <c r="AQ81" s="56">
        <f t="shared" si="12"/>
        <v>272.8546734156468</v>
      </c>
      <c r="AR81" s="56">
        <f t="shared" si="12"/>
        <v>279.23545897178565</v>
      </c>
      <c r="AS81" s="56">
        <f t="shared" si="12"/>
        <v>285.44562860631532</v>
      </c>
      <c r="AT81" s="56">
        <f t="shared" si="12"/>
        <v>291.48968786178358</v>
      </c>
      <c r="AU81" s="56">
        <f t="shared" si="12"/>
        <v>297.3720545628168</v>
      </c>
      <c r="AV81" s="56">
        <f t="shared" si="12"/>
        <v>303.09702029819266</v>
      </c>
      <c r="AW81" s="56">
        <f t="shared" si="12"/>
        <v>308.66875458939086</v>
      </c>
      <c r="AX81" s="56">
        <f t="shared" si="12"/>
        <v>308.95180814167912</v>
      </c>
      <c r="AY81" s="56">
        <f t="shared" si="12"/>
        <v>309.23983045842107</v>
      </c>
      <c r="AZ81" s="56">
        <f t="shared" si="12"/>
        <v>309.53434869876446</v>
      </c>
      <c r="BA81" s="56">
        <f t="shared" si="12"/>
        <v>309.83046858690358</v>
      </c>
      <c r="BB81" s="56">
        <f t="shared" si="12"/>
        <v>310.12984491401863</v>
      </c>
      <c r="BC81" s="56">
        <f t="shared" si="12"/>
        <v>310.43089220310583</v>
      </c>
      <c r="BD81" s="56">
        <f t="shared" si="12"/>
        <v>310.73216593893136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57581.473820154381</v>
      </c>
      <c r="G88" s="43">
        <f>'Option 1'!G88</f>
        <v>115921.77278146113</v>
      </c>
      <c r="H88" s="43">
        <f>'Option 1'!H88</f>
        <v>182220.24579005741</v>
      </c>
      <c r="I88" s="43">
        <f>'Option 1'!I88</f>
        <v>254100.5641237816</v>
      </c>
      <c r="J88" s="43">
        <f>'Option 1'!J88</f>
        <v>339213.13884096721</v>
      </c>
      <c r="K88" s="43">
        <f>'Option 1'!K88</f>
        <v>409318.77175123955</v>
      </c>
      <c r="L88" s="43">
        <f>'Option 1'!L88</f>
        <v>471250.75239509752</v>
      </c>
      <c r="M88" s="43">
        <f>'Option 1'!M88</f>
        <v>552189.02801211947</v>
      </c>
      <c r="N88" s="43">
        <f>'Option 1'!N88</f>
        <v>604973.46270371508</v>
      </c>
      <c r="O88" s="43">
        <f>'Option 1'!O88</f>
        <v>659824.3145870755</v>
      </c>
      <c r="P88" s="43">
        <f>'Option 1'!P88</f>
        <v>716231.15624617948</v>
      </c>
      <c r="Q88" s="43">
        <f>'Option 1'!Q88</f>
        <v>772399.55877222237</v>
      </c>
      <c r="R88" s="43">
        <f>'Option 1'!R88</f>
        <v>825171.70174428634</v>
      </c>
      <c r="S88" s="43">
        <f>'Option 1'!S88</f>
        <v>874001.42410832644</v>
      </c>
      <c r="T88" s="43">
        <f>'Option 1'!T88</f>
        <v>917813.66869699885</v>
      </c>
      <c r="U88" s="43">
        <f>'Option 1'!U88</f>
        <v>955651.54318224872</v>
      </c>
      <c r="V88" s="43">
        <f>'Option 1'!V88</f>
        <v>983806.67966085672</v>
      </c>
      <c r="W88" s="43">
        <f>'Option 1'!W88</f>
        <v>1004280.9459383222</v>
      </c>
      <c r="X88" s="43">
        <f>'Option 1'!X88</f>
        <v>1018116.0607522326</v>
      </c>
      <c r="Y88" s="43">
        <f>'Option 1'!Y88</f>
        <v>1030700.3453051113</v>
      </c>
      <c r="Z88" s="43">
        <f>'Option 1'!Z88</f>
        <v>1040773.9517794808</v>
      </c>
      <c r="AA88" s="43">
        <f>'Option 1'!AA88</f>
        <v>1047050.7772555663</v>
      </c>
      <c r="AB88" s="43">
        <f>'Option 1'!AB88</f>
        <v>1050331.6195528752</v>
      </c>
      <c r="AC88" s="43">
        <f>'Option 1'!AC88</f>
        <v>1051959.3439140364</v>
      </c>
      <c r="AD88" s="43">
        <f>'Option 1'!AD88</f>
        <v>1052095.2342077054</v>
      </c>
      <c r="AE88" s="43">
        <f>'Option 1'!AE88</f>
        <v>1052095.2342077054</v>
      </c>
      <c r="AF88" s="43">
        <f>'Option 1'!AF88</f>
        <v>1052095.2342077054</v>
      </c>
      <c r="AG88" s="43">
        <f>'Option 1'!AG88</f>
        <v>1052095.2342077054</v>
      </c>
      <c r="AH88" s="43">
        <f>'Option 1'!AH88</f>
        <v>1052095.2342077054</v>
      </c>
      <c r="AI88" s="43">
        <f>'Option 1'!AI88</f>
        <v>1052095.2342077054</v>
      </c>
      <c r="AJ88" s="43">
        <f>'Option 1'!AJ88</f>
        <v>1052095.2342077054</v>
      </c>
      <c r="AK88" s="43">
        <f>'Option 1'!AK88</f>
        <v>1052095.2342077054</v>
      </c>
      <c r="AL88" s="43">
        <f>'Option 1'!AL88</f>
        <v>1052095.2342077054</v>
      </c>
      <c r="AM88" s="43">
        <f>'Option 1'!AM88</f>
        <v>1052095.2342077054</v>
      </c>
      <c r="AN88" s="43">
        <f>'Option 1'!AN88</f>
        <v>1052095.2342077054</v>
      </c>
      <c r="AO88" s="43">
        <f>'Option 1'!AO88</f>
        <v>1052095.2342077054</v>
      </c>
      <c r="AP88" s="43">
        <f>'Option 1'!AP88</f>
        <v>1052095.2342077054</v>
      </c>
      <c r="AQ88" s="43">
        <f>'Option 1'!AQ88</f>
        <v>1052095.2342077054</v>
      </c>
      <c r="AR88" s="43">
        <f>'Option 1'!AR88</f>
        <v>1052095.2342077054</v>
      </c>
      <c r="AS88" s="43">
        <f>'Option 1'!AS88</f>
        <v>1052095.2342077054</v>
      </c>
      <c r="AT88" s="43">
        <f>'Option 1'!AT88</f>
        <v>1052095.2342077054</v>
      </c>
      <c r="AU88" s="43">
        <f>'Option 1'!AU88</f>
        <v>1052095.2342077054</v>
      </c>
      <c r="AV88" s="43">
        <f>'Option 1'!AV88</f>
        <v>1052095.2342077054</v>
      </c>
      <c r="AW88" s="43">
        <f>'Option 1'!AW88</f>
        <v>1052095.2342077054</v>
      </c>
      <c r="AX88" s="43"/>
      <c r="AY88" s="43"/>
      <c r="AZ88" s="43"/>
      <c r="BA88" s="43"/>
      <c r="BB88" s="43"/>
      <c r="BC88" s="43"/>
      <c r="BD88" s="43"/>
    </row>
    <row r="89" spans="1:56" x14ac:dyDescent="0.3">
      <c r="A89" s="172"/>
      <c r="B89" s="4" t="s">
        <v>214</v>
      </c>
      <c r="D89" s="4" t="s">
        <v>88</v>
      </c>
      <c r="E89" s="43">
        <f>'Option 1'!E89</f>
        <v>0</v>
      </c>
      <c r="F89" s="43">
        <f>'Option 1'!F89</f>
        <v>504348.25037500123</v>
      </c>
      <c r="G89" s="43">
        <f>'Option 1'!G89</f>
        <v>1015342.2689395831</v>
      </c>
      <c r="H89" s="43">
        <f>'Option 1'!H89</f>
        <v>1596040.9315071641</v>
      </c>
      <c r="I89" s="43">
        <f>'Option 1'!I89</f>
        <v>2225630.3268874688</v>
      </c>
      <c r="J89" s="43">
        <f>'Option 1'!J89</f>
        <v>2971119.3835115097</v>
      </c>
      <c r="K89" s="43">
        <f>'Option 1'!K89</f>
        <v>3585164.3851286368</v>
      </c>
      <c r="L89" s="43">
        <f>'Option 1'!L89</f>
        <v>4127617.8334062737</v>
      </c>
      <c r="M89" s="43">
        <f>'Option 1'!M89</f>
        <v>4836544.4598379424</v>
      </c>
      <c r="N89" s="43">
        <f>'Option 1'!N89</f>
        <v>5298875.7115472388</v>
      </c>
      <c r="O89" s="43">
        <f>'Option 1'!O89</f>
        <v>5779306.3937843731</v>
      </c>
      <c r="P89" s="43">
        <f>'Option 1'!P89</f>
        <v>6273365.7572684828</v>
      </c>
      <c r="Q89" s="43">
        <f>'Option 1'!Q89</f>
        <v>6765336.6983425897</v>
      </c>
      <c r="R89" s="43">
        <f>'Option 1'!R89</f>
        <v>7227560.2917190213</v>
      </c>
      <c r="S89" s="43">
        <f>'Option 1'!S89</f>
        <v>7655252.8352689678</v>
      </c>
      <c r="T89" s="43">
        <f>'Option 1'!T89</f>
        <v>8038998.0149141019</v>
      </c>
      <c r="U89" s="43">
        <f>'Option 1'!U89</f>
        <v>8370414.5630925363</v>
      </c>
      <c r="V89" s="43">
        <f>'Option 1'!V89</f>
        <v>8617021.4093984291</v>
      </c>
      <c r="W89" s="43">
        <f>'Option 1'!W89</f>
        <v>8796352.5942858867</v>
      </c>
      <c r="X89" s="43">
        <f>'Option 1'!X89</f>
        <v>8917532.4092799388</v>
      </c>
      <c r="Y89" s="43">
        <f>'Option 1'!Y89</f>
        <v>9027756.3654266968</v>
      </c>
      <c r="Z89" s="43">
        <f>'Option 1'!Z89</f>
        <v>9115989.6304687522</v>
      </c>
      <c r="AA89" s="43">
        <f>'Option 1'!AA89</f>
        <v>9170967.4013768062</v>
      </c>
      <c r="AB89" s="43">
        <f>'Option 1'!AB89</f>
        <v>9199703.8004375622</v>
      </c>
      <c r="AC89" s="43">
        <f>'Option 1'!AC89</f>
        <v>9213960.7892365903</v>
      </c>
      <c r="AD89" s="43">
        <f>'Option 1'!AD89</f>
        <v>9215151.0305463187</v>
      </c>
      <c r="AE89" s="43">
        <f>'Option 1'!AE89</f>
        <v>9215151.0305463187</v>
      </c>
      <c r="AF89" s="43">
        <f>'Option 1'!AF89</f>
        <v>9215151.0305463187</v>
      </c>
      <c r="AG89" s="43">
        <f>'Option 1'!AG89</f>
        <v>9215151.0305463187</v>
      </c>
      <c r="AH89" s="43">
        <f>'Option 1'!AH89</f>
        <v>9215151.0305463187</v>
      </c>
      <c r="AI89" s="43">
        <f>'Option 1'!AI89</f>
        <v>9215151.0305463187</v>
      </c>
      <c r="AJ89" s="43">
        <f>'Option 1'!AJ89</f>
        <v>9215151.0305463187</v>
      </c>
      <c r="AK89" s="43">
        <f>'Option 1'!AK89</f>
        <v>9215151.0305463187</v>
      </c>
      <c r="AL89" s="43">
        <f>'Option 1'!AL89</f>
        <v>9215151.0305463187</v>
      </c>
      <c r="AM89" s="43">
        <f>'Option 1'!AM89</f>
        <v>9215151.0305463187</v>
      </c>
      <c r="AN89" s="43">
        <f>'Option 1'!AN89</f>
        <v>9215151.0305463187</v>
      </c>
      <c r="AO89" s="43">
        <f>'Option 1'!AO89</f>
        <v>9215151.0305463187</v>
      </c>
      <c r="AP89" s="43">
        <f>'Option 1'!AP89</f>
        <v>9215151.0305463187</v>
      </c>
      <c r="AQ89" s="43">
        <f>'Option 1'!AQ89</f>
        <v>9215151.0305463187</v>
      </c>
      <c r="AR89" s="43">
        <f>'Option 1'!AR89</f>
        <v>9215151.0305463187</v>
      </c>
      <c r="AS89" s="43">
        <f>'Option 1'!AS89</f>
        <v>9215151.0305463187</v>
      </c>
      <c r="AT89" s="43">
        <f>'Option 1'!AT89</f>
        <v>9215151.0305463187</v>
      </c>
      <c r="AU89" s="43">
        <f>'Option 1'!AU89</f>
        <v>9215151.0305463187</v>
      </c>
      <c r="AV89" s="43">
        <f>'Option 1'!AV89</f>
        <v>9215151.0305463187</v>
      </c>
      <c r="AW89" s="43">
        <f>'Option 1'!AW89</f>
        <v>9215151.0305463187</v>
      </c>
      <c r="AX89" s="43"/>
      <c r="AY89" s="43"/>
      <c r="AZ89" s="43"/>
      <c r="BA89" s="43"/>
      <c r="BB89" s="43"/>
      <c r="BC89" s="43"/>
      <c r="BD89" s="43"/>
    </row>
    <row r="90" spans="1:56" ht="16.5" x14ac:dyDescent="0.3">
      <c r="A90" s="172"/>
      <c r="B90" s="4" t="s">
        <v>331</v>
      </c>
      <c r="D90" s="4" t="s">
        <v>89</v>
      </c>
      <c r="E90" s="43">
        <f>'Option 1'!E90</f>
        <v>0</v>
      </c>
      <c r="F90" s="43">
        <f>'Option 1'!F90</f>
        <v>2.7543761328472893</v>
      </c>
      <c r="G90" s="43">
        <f>'Option 1'!G90</f>
        <v>4.9453627309444759</v>
      </c>
      <c r="H90" s="43">
        <f>'Option 1'!H90</f>
        <v>6.5393041826363731</v>
      </c>
      <c r="I90" s="43">
        <f>'Option 1'!I90</f>
        <v>9.2521895807702457</v>
      </c>
      <c r="J90" s="43">
        <f>'Option 1'!J90</f>
        <v>12.095158006544644</v>
      </c>
      <c r="K90" s="43">
        <f>'Option 1'!K90</f>
        <v>13.821847950619162</v>
      </c>
      <c r="L90" s="43">
        <f>'Option 1'!L90</f>
        <v>16.042034600456898</v>
      </c>
      <c r="M90" s="43">
        <f>'Option 1'!M90</f>
        <v>18.387648563170043</v>
      </c>
      <c r="N90" s="43">
        <f>'Option 1'!N90</f>
        <v>19.951130458559433</v>
      </c>
      <c r="O90" s="43">
        <f>'Option 1'!O90</f>
        <v>21.581208175590064</v>
      </c>
      <c r="P90" s="43">
        <f>'Option 1'!P90</f>
        <v>23.263394684537285</v>
      </c>
      <c r="Q90" s="43">
        <f>'Option 1'!Q90</f>
        <v>24.925408097026143</v>
      </c>
      <c r="R90" s="43">
        <f>'Option 1'!R90</f>
        <v>26.397228811603018</v>
      </c>
      <c r="S90" s="43">
        <f>'Option 1'!S90</f>
        <v>27.692396749215384</v>
      </c>
      <c r="T90" s="43">
        <f>'Option 1'!T90</f>
        <v>28.902795330552944</v>
      </c>
      <c r="U90" s="43">
        <f>'Option 1'!U90</f>
        <v>30.001088788174769</v>
      </c>
      <c r="V90" s="43">
        <f>'Option 1'!V90</f>
        <v>30.821963080273562</v>
      </c>
      <c r="W90" s="43">
        <f>'Option 1'!W90</f>
        <v>31.345220436062469</v>
      </c>
      <c r="X90" s="43">
        <f>'Option 1'!X90</f>
        <v>31.617037863626244</v>
      </c>
      <c r="Y90" s="43">
        <f>'Option 1'!Y90</f>
        <v>31.858715700681174</v>
      </c>
      <c r="Z90" s="43">
        <f>'Option 1'!Z90</f>
        <v>32.044005364355073</v>
      </c>
      <c r="AA90" s="43">
        <f>'Option 1'!AA90</f>
        <v>32.179804584683062</v>
      </c>
      <c r="AB90" s="43">
        <f>'Option 1'!AB90</f>
        <v>32.27656859163946</v>
      </c>
      <c r="AC90" s="43">
        <f>'Option 1'!AC90</f>
        <v>32.340420168497339</v>
      </c>
      <c r="AD90" s="43">
        <f>'Option 1'!AD90</f>
        <v>32.348065775329573</v>
      </c>
      <c r="AE90" s="43">
        <f>'Option 1'!AE90</f>
        <v>32.348065775329573</v>
      </c>
      <c r="AF90" s="43">
        <f>'Option 1'!AF90</f>
        <v>32.348065775329573</v>
      </c>
      <c r="AG90" s="43">
        <f>'Option 1'!AG90</f>
        <v>32.348065775329573</v>
      </c>
      <c r="AH90" s="43">
        <f>'Option 1'!AH90</f>
        <v>32.348065775329573</v>
      </c>
      <c r="AI90" s="43">
        <f>'Option 1'!AI90</f>
        <v>32.348065775329573</v>
      </c>
      <c r="AJ90" s="43">
        <f>'Option 1'!AJ90</f>
        <v>32.348065775329573</v>
      </c>
      <c r="AK90" s="43">
        <f>'Option 1'!AK90</f>
        <v>32.348065775329573</v>
      </c>
      <c r="AL90" s="43">
        <f>'Option 1'!AL90</f>
        <v>32.348065775329573</v>
      </c>
      <c r="AM90" s="43">
        <f>'Option 1'!AM90</f>
        <v>32.348065775329573</v>
      </c>
      <c r="AN90" s="43">
        <f>'Option 1'!AN90</f>
        <v>32.348065775329573</v>
      </c>
      <c r="AO90" s="43">
        <f>'Option 1'!AO90</f>
        <v>32.348065775329573</v>
      </c>
      <c r="AP90" s="43">
        <f>'Option 1'!AP90</f>
        <v>32.348065775329573</v>
      </c>
      <c r="AQ90" s="43">
        <f>'Option 1'!AQ90</f>
        <v>32.348065775329573</v>
      </c>
      <c r="AR90" s="43">
        <f>'Option 1'!AR90</f>
        <v>32.348065775329573</v>
      </c>
      <c r="AS90" s="43">
        <f>'Option 1'!AS90</f>
        <v>32.348065775329573</v>
      </c>
      <c r="AT90" s="43">
        <f>'Option 1'!AT90</f>
        <v>32.348065775329573</v>
      </c>
      <c r="AU90" s="43">
        <f>'Option 1'!AU90</f>
        <v>32.348065775329573</v>
      </c>
      <c r="AV90" s="43">
        <f>'Option 1'!AV90</f>
        <v>32.348065775329573</v>
      </c>
      <c r="AW90" s="43">
        <f>'Option 1'!AW90</f>
        <v>32.348065775329573</v>
      </c>
      <c r="AX90" s="37"/>
      <c r="AY90" s="37"/>
      <c r="AZ90" s="37"/>
      <c r="BA90" s="37"/>
      <c r="BB90" s="37"/>
      <c r="BC90" s="37"/>
      <c r="BD90" s="37"/>
    </row>
    <row r="91" spans="1:56" ht="16.5" x14ac:dyDescent="0.3">
      <c r="A91" s="172"/>
      <c r="B91" s="4" t="s">
        <v>332</v>
      </c>
      <c r="D91" s="4" t="s">
        <v>42</v>
      </c>
      <c r="E91" s="43">
        <f>'Option 1'!E91</f>
        <v>0</v>
      </c>
      <c r="F91" s="43">
        <f>'Option 1'!F91</f>
        <v>6.9882318583116003E-5</v>
      </c>
      <c r="G91" s="43">
        <f>'Option 1'!G91</f>
        <v>1.3252116609832414E-4</v>
      </c>
      <c r="H91" s="43">
        <f>'Option 1'!H91</f>
        <v>1.7053877639040734E-4</v>
      </c>
      <c r="I91" s="43">
        <f>'Option 1'!I91</f>
        <v>2.3066086592384122E-4</v>
      </c>
      <c r="J91" s="43">
        <f>'Option 1'!J91</f>
        <v>2.7668301650143158E-4</v>
      </c>
      <c r="K91" s="43">
        <f>'Option 1'!K91</f>
        <v>3.2752227366031008E-4</v>
      </c>
      <c r="L91" s="43">
        <f>'Option 1'!L91</f>
        <v>3.9980792015188233E-4</v>
      </c>
      <c r="M91" s="43">
        <f>'Option 1'!M91</f>
        <v>4.873367592550913E-4</v>
      </c>
      <c r="N91" s="43">
        <f>'Option 1'!N91</f>
        <v>5.2970789752063651E-4</v>
      </c>
      <c r="O91" s="43">
        <f>'Option 1'!O91</f>
        <v>5.738123804530388E-4</v>
      </c>
      <c r="P91" s="43">
        <f>'Option 1'!P91</f>
        <v>6.190548833209387E-4</v>
      </c>
      <c r="Q91" s="43">
        <f>'Option 1'!Q91</f>
        <v>6.6235177419578283E-4</v>
      </c>
      <c r="R91" s="43">
        <f>'Option 1'!R91</f>
        <v>7.0046106643157117E-4</v>
      </c>
      <c r="S91" s="43">
        <f>'Option 1'!S91</f>
        <v>7.3412112756931884E-4</v>
      </c>
      <c r="T91" s="43">
        <f>'Option 1'!T91</f>
        <v>7.6457094945464176E-4</v>
      </c>
      <c r="U91" s="43">
        <f>'Option 1'!U91</f>
        <v>7.939852703981895E-4</v>
      </c>
      <c r="V91" s="43">
        <f>'Option 1'!V91</f>
        <v>8.1837519675904665E-4</v>
      </c>
      <c r="W91" s="43">
        <f>'Option 1'!W91</f>
        <v>8.3879438198795507E-4</v>
      </c>
      <c r="X91" s="43">
        <f>'Option 1'!X91</f>
        <v>8.5616866707269171E-4</v>
      </c>
      <c r="Y91" s="43">
        <f>'Option 1'!Y91</f>
        <v>8.7171947160909289E-4</v>
      </c>
      <c r="Z91" s="43">
        <f>'Option 1'!Z91</f>
        <v>8.8507427013124747E-4</v>
      </c>
      <c r="AA91" s="43">
        <f>'Option 1'!AA91</f>
        <v>8.9375733392805872E-4</v>
      </c>
      <c r="AB91" s="43">
        <f>'Option 1'!AB91</f>
        <v>8.9928251005793019E-4</v>
      </c>
      <c r="AC91" s="43">
        <f>'Option 1'!AC91</f>
        <v>9.0228375724037016E-4</v>
      </c>
      <c r="AD91" s="43">
        <f>'Option 1'!AD91</f>
        <v>9.02569642722298E-4</v>
      </c>
      <c r="AE91" s="43">
        <f>'Option 1'!AE91</f>
        <v>9.02569642722298E-4</v>
      </c>
      <c r="AF91" s="43">
        <f>'Option 1'!AF91</f>
        <v>9.02569642722298E-4</v>
      </c>
      <c r="AG91" s="43">
        <f>'Option 1'!AG91</f>
        <v>9.02569642722298E-4</v>
      </c>
      <c r="AH91" s="43">
        <f>'Option 1'!AH91</f>
        <v>9.02569642722298E-4</v>
      </c>
      <c r="AI91" s="43">
        <f>'Option 1'!AI91</f>
        <v>9.02569642722298E-4</v>
      </c>
      <c r="AJ91" s="43">
        <f>'Option 1'!AJ91</f>
        <v>9.02569642722298E-4</v>
      </c>
      <c r="AK91" s="43">
        <f>'Option 1'!AK91</f>
        <v>9.02569642722298E-4</v>
      </c>
      <c r="AL91" s="43">
        <f>'Option 1'!AL91</f>
        <v>9.02569642722298E-4</v>
      </c>
      <c r="AM91" s="43">
        <f>'Option 1'!AM91</f>
        <v>9.02569642722298E-4</v>
      </c>
      <c r="AN91" s="43">
        <f>'Option 1'!AN91</f>
        <v>9.02569642722298E-4</v>
      </c>
      <c r="AO91" s="43">
        <f>'Option 1'!AO91</f>
        <v>9.02569642722298E-4</v>
      </c>
      <c r="AP91" s="43">
        <f>'Option 1'!AP91</f>
        <v>9.02569642722298E-4</v>
      </c>
      <c r="AQ91" s="43">
        <f>'Option 1'!AQ91</f>
        <v>9.02569642722298E-4</v>
      </c>
      <c r="AR91" s="43">
        <f>'Option 1'!AR91</f>
        <v>9.02569642722298E-4</v>
      </c>
      <c r="AS91" s="43">
        <f>'Option 1'!AS91</f>
        <v>9.02569642722298E-4</v>
      </c>
      <c r="AT91" s="43">
        <f>'Option 1'!AT91</f>
        <v>9.02569642722298E-4</v>
      </c>
      <c r="AU91" s="43">
        <f>'Option 1'!AU91</f>
        <v>9.02569642722298E-4</v>
      </c>
      <c r="AV91" s="43">
        <f>'Option 1'!AV91</f>
        <v>9.02569642722298E-4</v>
      </c>
      <c r="AW91" s="43">
        <f>'Option 1'!AW91</f>
        <v>9.02569642722298E-4</v>
      </c>
      <c r="AX91" s="35"/>
      <c r="AY91" s="35"/>
      <c r="AZ91" s="35"/>
      <c r="BA91" s="35"/>
      <c r="BB91" s="35"/>
      <c r="BC91" s="35"/>
      <c r="BD91" s="35"/>
    </row>
    <row r="92" spans="1:56" ht="16.5" x14ac:dyDescent="0.3">
      <c r="A92" s="172"/>
      <c r="B92" s="4" t="s">
        <v>333</v>
      </c>
      <c r="D92" s="4" t="s">
        <v>42</v>
      </c>
      <c r="E92" s="43">
        <f>'Option 1'!E92</f>
        <v>0</v>
      </c>
      <c r="F92" s="43">
        <f>'Option 1'!F92</f>
        <v>6.9910384280196013E-4</v>
      </c>
      <c r="G92" s="43">
        <f>'Option 1'!G92</f>
        <v>1.3255171893285663E-3</v>
      </c>
      <c r="H92" s="43">
        <f>'Option 1'!H92</f>
        <v>1.7056410786337982E-3</v>
      </c>
      <c r="I92" s="43">
        <f>'Option 1'!I92</f>
        <v>2.3069771487357871E-3</v>
      </c>
      <c r="J92" s="43">
        <f>'Option 1'!J92</f>
        <v>2.7673428282259174E-3</v>
      </c>
      <c r="K92" s="43">
        <f>'Option 1'!K92</f>
        <v>3.2758883167713295E-3</v>
      </c>
      <c r="L92" s="43">
        <f>'Option 1'!L92</f>
        <v>3.9990023892218568E-3</v>
      </c>
      <c r="M92" s="43">
        <f>'Option 1'!M92</f>
        <v>4.8744287793388175E-3</v>
      </c>
      <c r="N92" s="43">
        <f>'Option 1'!N92</f>
        <v>5.2982391190723888E-3</v>
      </c>
      <c r="O92" s="43">
        <f>'Option 1'!O92</f>
        <v>5.7393660867470367E-3</v>
      </c>
      <c r="P92" s="43">
        <f>'Option 1'!P92</f>
        <v>6.1918598382549213E-3</v>
      </c>
      <c r="Q92" s="43">
        <f>'Option 1'!Q92</f>
        <v>6.6248970705750782E-3</v>
      </c>
      <c r="R92" s="43">
        <f>'Option 1'!R92</f>
        <v>7.0060549233831775E-3</v>
      </c>
      <c r="S92" s="43">
        <f>'Option 1'!S92</f>
        <v>7.3427296652146144E-3</v>
      </c>
      <c r="T92" s="43">
        <f>'Option 1'!T92</f>
        <v>7.6473082943657065E-3</v>
      </c>
      <c r="U92" s="43">
        <f>'Option 1'!U92</f>
        <v>7.9415401616198152E-3</v>
      </c>
      <c r="V92" s="43">
        <f>'Option 1'!V92</f>
        <v>8.1855016009870427E-3</v>
      </c>
      <c r="W92" s="43">
        <f>'Option 1'!W92</f>
        <v>8.3897284110250134E-3</v>
      </c>
      <c r="X92" s="43">
        <f>'Option 1'!X92</f>
        <v>8.563506629548712E-3</v>
      </c>
      <c r="Y92" s="43">
        <f>'Option 1'!Y92</f>
        <v>8.7190406999303124E-3</v>
      </c>
      <c r="Z92" s="43">
        <f>'Option 1'!Z92</f>
        <v>8.8526002816196655E-3</v>
      </c>
      <c r="AA92" s="43">
        <f>'Option 1'!AA92</f>
        <v>8.9394390377115236E-3</v>
      </c>
      <c r="AB92" s="43">
        <f>'Option 1'!AB92</f>
        <v>8.9946959647057376E-3</v>
      </c>
      <c r="AC92" s="43">
        <f>'Option 1'!AC92</f>
        <v>9.0247112425092899E-3</v>
      </c>
      <c r="AD92" s="43">
        <f>'Option 1'!AD92</f>
        <v>9.0275703646136851E-3</v>
      </c>
      <c r="AE92" s="43">
        <f>'Option 1'!AE92</f>
        <v>9.0275703646136851E-3</v>
      </c>
      <c r="AF92" s="43">
        <f>'Option 1'!AF92</f>
        <v>9.0275703646136851E-3</v>
      </c>
      <c r="AG92" s="43">
        <f>'Option 1'!AG92</f>
        <v>9.0275703646136851E-3</v>
      </c>
      <c r="AH92" s="43">
        <f>'Option 1'!AH92</f>
        <v>9.0275703646136851E-3</v>
      </c>
      <c r="AI92" s="43">
        <f>'Option 1'!AI92</f>
        <v>9.0275703646136851E-3</v>
      </c>
      <c r="AJ92" s="43">
        <f>'Option 1'!AJ92</f>
        <v>9.0275703646136851E-3</v>
      </c>
      <c r="AK92" s="43">
        <f>'Option 1'!AK92</f>
        <v>9.0275703646136851E-3</v>
      </c>
      <c r="AL92" s="43">
        <f>'Option 1'!AL92</f>
        <v>9.0275703646136851E-3</v>
      </c>
      <c r="AM92" s="43">
        <f>'Option 1'!AM92</f>
        <v>9.0275703646136851E-3</v>
      </c>
      <c r="AN92" s="43">
        <f>'Option 1'!AN92</f>
        <v>9.0275703646136851E-3</v>
      </c>
      <c r="AO92" s="43">
        <f>'Option 1'!AO92</f>
        <v>9.0275703646136851E-3</v>
      </c>
      <c r="AP92" s="43">
        <f>'Option 1'!AP92</f>
        <v>9.0275703646136851E-3</v>
      </c>
      <c r="AQ92" s="43">
        <f>'Option 1'!AQ92</f>
        <v>9.0275703646136851E-3</v>
      </c>
      <c r="AR92" s="43">
        <f>'Option 1'!AR92</f>
        <v>9.0275703646136851E-3</v>
      </c>
      <c r="AS92" s="43">
        <f>'Option 1'!AS92</f>
        <v>9.0275703646136851E-3</v>
      </c>
      <c r="AT92" s="43">
        <f>'Option 1'!AT92</f>
        <v>9.0275703646136851E-3</v>
      </c>
      <c r="AU92" s="43">
        <f>'Option 1'!AU92</f>
        <v>9.0275703646136851E-3</v>
      </c>
      <c r="AV92" s="43">
        <f>'Option 1'!AV92</f>
        <v>9.0275703646136851E-3</v>
      </c>
      <c r="AW92" s="43">
        <f>'Option 1'!AW92</f>
        <v>9.0275703646136851E-3</v>
      </c>
      <c r="AX92" s="35"/>
      <c r="AY92" s="35"/>
      <c r="AZ92" s="35"/>
      <c r="BA92" s="35"/>
      <c r="BB92" s="35"/>
      <c r="BC92" s="35"/>
      <c r="BD92" s="35"/>
    </row>
    <row r="93" spans="1:56" x14ac:dyDescent="0.3">
      <c r="A93" s="172"/>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2013-06-26T14:35:09Z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