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35" yWindow="6765" windowWidth="18660" windowHeight="490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B2" i="29" l="1"/>
  <c r="E1" i="10" l="1"/>
  <c r="E1" i="31"/>
  <c r="C30" i="29" l="1"/>
  <c r="C31" i="29"/>
  <c r="D12" i="29"/>
  <c r="D11" i="29"/>
  <c r="F13" i="35"/>
  <c r="F18" i="35" s="1"/>
  <c r="G13" i="35"/>
  <c r="G18" i="35" s="1"/>
  <c r="H13" i="35"/>
  <c r="H18" i="35" s="1"/>
  <c r="I13" i="35"/>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I18" i="35"/>
  <c r="F13" i="33"/>
  <c r="G13" i="33"/>
  <c r="G18" i="33" s="1"/>
  <c r="H13" i="33"/>
  <c r="H18" i="33" s="1"/>
  <c r="I13" i="33"/>
  <c r="I18" i="33" s="1"/>
  <c r="J13" i="33"/>
  <c r="J18" i="33" s="1"/>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F18" i="33"/>
  <c r="C9" i="35" l="1"/>
  <c r="C9" i="33"/>
  <c r="G7" i="20"/>
  <c r="G8" i="20"/>
  <c r="AW90" i="35" l="1"/>
  <c r="AW69" i="35" s="1"/>
  <c r="AW90" i="33"/>
  <c r="AW69" i="33" s="1"/>
  <c r="AU90" i="35"/>
  <c r="AU69" i="35" s="1"/>
  <c r="AU90" i="33"/>
  <c r="AU69" i="33" s="1"/>
  <c r="AS90" i="35"/>
  <c r="AS69" i="35" s="1"/>
  <c r="AS90" i="33"/>
  <c r="AS69" i="33" s="1"/>
  <c r="AQ90" i="35"/>
  <c r="AQ69" i="35" s="1"/>
  <c r="AQ90" i="33"/>
  <c r="AQ69" i="33" s="1"/>
  <c r="AO90" i="35"/>
  <c r="AO69" i="35" s="1"/>
  <c r="AO90" i="33"/>
  <c r="AO69" i="33" s="1"/>
  <c r="AM90" i="35"/>
  <c r="AM69" i="35" s="1"/>
  <c r="AM90" i="33"/>
  <c r="AM69" i="33" s="1"/>
  <c r="AK90" i="35"/>
  <c r="AK69" i="35" s="1"/>
  <c r="AK90" i="33"/>
  <c r="AK69" i="33" s="1"/>
  <c r="AI90" i="35"/>
  <c r="AI69" i="35" s="1"/>
  <c r="AI90" i="33"/>
  <c r="AI69" i="33" s="1"/>
  <c r="AG90" i="35"/>
  <c r="AG69" i="35" s="1"/>
  <c r="AG90" i="33"/>
  <c r="AG69" i="33" s="1"/>
  <c r="AE90" i="35"/>
  <c r="AE69" i="35" s="1"/>
  <c r="AE90" i="33"/>
  <c r="AE69" i="33" s="1"/>
  <c r="AC90" i="35"/>
  <c r="AC69" i="35" s="1"/>
  <c r="AC90" i="33"/>
  <c r="AC69" i="33" s="1"/>
  <c r="AA90" i="35"/>
  <c r="AA69" i="35" s="1"/>
  <c r="AA90" i="33"/>
  <c r="AA69" i="33" s="1"/>
  <c r="Y90" i="35"/>
  <c r="Y69" i="35" s="1"/>
  <c r="Y90" i="33"/>
  <c r="Y69" i="33" s="1"/>
  <c r="W90" i="35"/>
  <c r="W69" i="35" s="1"/>
  <c r="W90" i="33"/>
  <c r="W69" i="33" s="1"/>
  <c r="U90" i="35"/>
  <c r="U69" i="35" s="1"/>
  <c r="U90" i="33"/>
  <c r="U69" i="33" s="1"/>
  <c r="S90" i="35"/>
  <c r="S69" i="35" s="1"/>
  <c r="S90" i="33"/>
  <c r="S69" i="33" s="1"/>
  <c r="Q90" i="35"/>
  <c r="Q69" i="35" s="1"/>
  <c r="Q90" i="33"/>
  <c r="Q69" i="33" s="1"/>
  <c r="O90" i="35"/>
  <c r="O69" i="35" s="1"/>
  <c r="O90" i="33"/>
  <c r="O69" i="33" s="1"/>
  <c r="M90" i="35"/>
  <c r="M69" i="35" s="1"/>
  <c r="M90" i="33"/>
  <c r="M69" i="33" s="1"/>
  <c r="K90" i="35"/>
  <c r="K69" i="35" s="1"/>
  <c r="K90" i="33"/>
  <c r="K69" i="33" s="1"/>
  <c r="I90" i="35"/>
  <c r="I69" i="35" s="1"/>
  <c r="I90" i="33"/>
  <c r="I69" i="33" s="1"/>
  <c r="G90" i="35"/>
  <c r="G69" i="35" s="1"/>
  <c r="G90" i="33"/>
  <c r="G69" i="33" s="1"/>
  <c r="AV90" i="35"/>
  <c r="AV69" i="35" s="1"/>
  <c r="AV90" i="33"/>
  <c r="AV69" i="33" s="1"/>
  <c r="AT90" i="35"/>
  <c r="AT69" i="35" s="1"/>
  <c r="AT90" i="33"/>
  <c r="AT69" i="33" s="1"/>
  <c r="AR90" i="35"/>
  <c r="AR69" i="35" s="1"/>
  <c r="AR90" i="33"/>
  <c r="AR69" i="33" s="1"/>
  <c r="AP90" i="35"/>
  <c r="AP69" i="35" s="1"/>
  <c r="AP90" i="33"/>
  <c r="AP69" i="33" s="1"/>
  <c r="AN90" i="35"/>
  <c r="AN69" i="35" s="1"/>
  <c r="AN90" i="33"/>
  <c r="AN69" i="33" s="1"/>
  <c r="AL90" i="35"/>
  <c r="AL69" i="35" s="1"/>
  <c r="AL90" i="33"/>
  <c r="AL69" i="33" s="1"/>
  <c r="AJ90" i="35"/>
  <c r="AJ69" i="35" s="1"/>
  <c r="AJ90" i="33"/>
  <c r="AJ69" i="33" s="1"/>
  <c r="AH90" i="35"/>
  <c r="AH69" i="35" s="1"/>
  <c r="AH90" i="33"/>
  <c r="AH69" i="33" s="1"/>
  <c r="AF90" i="35"/>
  <c r="AF69" i="35" s="1"/>
  <c r="AF90" i="33"/>
  <c r="AF69" i="33" s="1"/>
  <c r="AD90" i="35"/>
  <c r="AD69" i="35" s="1"/>
  <c r="AD90" i="33"/>
  <c r="AD69" i="33" s="1"/>
  <c r="AB90" i="35"/>
  <c r="AB69" i="35" s="1"/>
  <c r="AB90" i="33"/>
  <c r="AB69" i="33" s="1"/>
  <c r="Z90" i="35"/>
  <c r="Z69" i="35" s="1"/>
  <c r="Z90" i="33"/>
  <c r="Z69" i="33" s="1"/>
  <c r="X90" i="35"/>
  <c r="X69" i="35" s="1"/>
  <c r="X90" i="33"/>
  <c r="X69" i="33" s="1"/>
  <c r="V90" i="35"/>
  <c r="V69" i="35" s="1"/>
  <c r="V90" i="33"/>
  <c r="V69" i="33" s="1"/>
  <c r="T90" i="35"/>
  <c r="T69" i="35" s="1"/>
  <c r="T90" i="33"/>
  <c r="T69" i="33" s="1"/>
  <c r="R90" i="35"/>
  <c r="R69" i="35" s="1"/>
  <c r="R90" i="33"/>
  <c r="R69" i="33" s="1"/>
  <c r="P90" i="35"/>
  <c r="P69" i="35" s="1"/>
  <c r="P90" i="33"/>
  <c r="P69" i="33" s="1"/>
  <c r="N90" i="35"/>
  <c r="N69" i="35" s="1"/>
  <c r="N90" i="33"/>
  <c r="N69" i="33" s="1"/>
  <c r="L90" i="35"/>
  <c r="L69" i="35" s="1"/>
  <c r="L90" i="33"/>
  <c r="L69" i="33" s="1"/>
  <c r="J90" i="35"/>
  <c r="J69" i="35" s="1"/>
  <c r="J90" i="33"/>
  <c r="J69" i="33" s="1"/>
  <c r="H90" i="35"/>
  <c r="H69" i="35" s="1"/>
  <c r="H90" i="33"/>
  <c r="H69" i="33" s="1"/>
  <c r="F90" i="35"/>
  <c r="F69" i="35" s="1"/>
  <c r="F90" i="33"/>
  <c r="F69" i="33" s="1"/>
  <c r="E90" i="35"/>
  <c r="E69" i="35" s="1"/>
  <c r="E90" i="33"/>
  <c r="E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C9" i="31" s="1"/>
  <c r="BD72" i="31"/>
  <c r="BD70" i="31"/>
  <c r="BD68" i="31"/>
  <c r="BD67" i="31"/>
  <c r="BD65" i="31"/>
  <c r="AX19" i="10"/>
  <c r="AY19" i="10"/>
  <c r="AZ19" i="10"/>
  <c r="BA19" i="10"/>
  <c r="BB19" i="10"/>
  <c r="BC19" i="10"/>
  <c r="BD19" i="10"/>
  <c r="AX18" i="10"/>
  <c r="AY18" i="10"/>
  <c r="AZ18" i="10"/>
  <c r="BA18" i="10"/>
  <c r="BB18" i="10"/>
  <c r="BC18" i="10"/>
  <c r="BD18" i="10"/>
  <c r="AP12" i="20"/>
  <c r="AM87" i="31" s="1"/>
  <c r="D34" i="20"/>
  <c r="AQ12" i="20" l="1"/>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AQ12" i="10" l="1"/>
  <c r="AI12" i="10"/>
  <c r="AW12" i="10"/>
  <c r="AS12" i="10"/>
  <c r="AO12" i="10"/>
  <c r="AK12" i="10"/>
  <c r="AG12" i="10"/>
  <c r="AC12" i="10"/>
  <c r="Y12" i="10"/>
  <c r="U12" i="10"/>
  <c r="Q12" i="10"/>
  <c r="M12" i="10"/>
  <c r="I12" i="10"/>
  <c r="E15" i="10"/>
  <c r="E20" i="10"/>
  <c r="AT20" i="10"/>
  <c r="AP20" i="10"/>
  <c r="AL20" i="10"/>
  <c r="AH20" i="10"/>
  <c r="AD20" i="10"/>
  <c r="Z20" i="10"/>
  <c r="V20" i="10"/>
  <c r="R20" i="10"/>
  <c r="N20" i="10"/>
  <c r="J20" i="10"/>
  <c r="F20" i="10"/>
  <c r="AT19" i="10"/>
  <c r="AP19" i="10"/>
  <c r="AL19" i="10"/>
  <c r="AH19" i="10"/>
  <c r="AD19" i="10"/>
  <c r="Z19" i="10"/>
  <c r="V19" i="10"/>
  <c r="R19" i="10"/>
  <c r="N19" i="10"/>
  <c r="J19" i="10"/>
  <c r="F19" i="10"/>
  <c r="AT18" i="10"/>
  <c r="AP18" i="10"/>
  <c r="AL18" i="10"/>
  <c r="AH18" i="10"/>
  <c r="AC18" i="10"/>
  <c r="U18" i="10"/>
  <c r="M18" i="10"/>
  <c r="AW16" i="10"/>
  <c r="AO16" i="10"/>
  <c r="AV12" i="10"/>
  <c r="AR12" i="10"/>
  <c r="AN12" i="10"/>
  <c r="AJ12" i="10"/>
  <c r="AF12" i="10"/>
  <c r="AB12" i="10"/>
  <c r="X12" i="10"/>
  <c r="T12" i="10"/>
  <c r="P12" i="10"/>
  <c r="L12" i="10"/>
  <c r="H12" i="10"/>
  <c r="E16" i="10"/>
  <c r="AW20" i="10"/>
  <c r="AS20" i="10"/>
  <c r="AO20" i="10"/>
  <c r="AK20" i="10"/>
  <c r="AG20" i="10"/>
  <c r="AC20" i="10"/>
  <c r="Y20" i="10"/>
  <c r="U20" i="10"/>
  <c r="Q20" i="10"/>
  <c r="M20" i="10"/>
  <c r="I20" i="10"/>
  <c r="AW19" i="10"/>
  <c r="AS19" i="10"/>
  <c r="AO19" i="10"/>
  <c r="AK19" i="10"/>
  <c r="AG19" i="10"/>
  <c r="AC19" i="10"/>
  <c r="Y19" i="10"/>
  <c r="U19" i="10"/>
  <c r="Q19" i="10"/>
  <c r="M19" i="10"/>
  <c r="I19" i="10"/>
  <c r="AW18" i="10"/>
  <c r="AS18" i="10"/>
  <c r="AO18" i="10"/>
  <c r="AK18" i="10"/>
  <c r="AG18" i="10"/>
  <c r="AA18" i="10"/>
  <c r="S18" i="10"/>
  <c r="K18" i="10"/>
  <c r="AU16" i="10"/>
  <c r="AM16" i="10"/>
  <c r="AI16" i="10"/>
  <c r="AE16" i="10"/>
  <c r="AA16" i="10"/>
  <c r="W16" i="10"/>
  <c r="S16" i="10"/>
  <c r="O16" i="10"/>
  <c r="K16" i="10"/>
  <c r="G16" i="10"/>
  <c r="AU15" i="10"/>
  <c r="AQ15" i="10"/>
  <c r="AM15" i="10"/>
  <c r="AI15" i="10"/>
  <c r="AE15" i="10"/>
  <c r="AA15" i="10"/>
  <c r="W15" i="10"/>
  <c r="S15" i="10"/>
  <c r="O15" i="10"/>
  <c r="K15" i="10"/>
  <c r="G15" i="10"/>
  <c r="AB18" i="10"/>
  <c r="X18" i="10"/>
  <c r="T18" i="10"/>
  <c r="P18" i="10"/>
  <c r="L18" i="10"/>
  <c r="H18" i="10"/>
  <c r="AV16" i="10"/>
  <c r="AR16" i="10"/>
  <c r="AN16" i="10"/>
  <c r="AJ16" i="10"/>
  <c r="AF16" i="10"/>
  <c r="AB16" i="10"/>
  <c r="X16" i="10"/>
  <c r="T16" i="10"/>
  <c r="P16" i="10"/>
  <c r="L16" i="10"/>
  <c r="H16" i="10"/>
  <c r="AV15" i="10"/>
  <c r="AR15" i="10"/>
  <c r="AN15" i="10"/>
  <c r="AJ15" i="10"/>
  <c r="AF15" i="10"/>
  <c r="AB15" i="10"/>
  <c r="X15" i="10"/>
  <c r="T15" i="10"/>
  <c r="P15" i="10"/>
  <c r="L15" i="10"/>
  <c r="H15" i="10"/>
  <c r="AU12" i="10"/>
  <c r="AM12" i="10"/>
  <c r="AE12" i="10"/>
  <c r="AA12" i="10"/>
  <c r="W12" i="10"/>
  <c r="S12" i="10"/>
  <c r="O12" i="10"/>
  <c r="K12" i="10"/>
  <c r="G12" i="10"/>
  <c r="E18" i="10"/>
  <c r="AV20" i="10"/>
  <c r="AR20" i="10"/>
  <c r="AN20" i="10"/>
  <c r="AJ20" i="10"/>
  <c r="AF20" i="10"/>
  <c r="AB20" i="10"/>
  <c r="X20" i="10"/>
  <c r="T20" i="10"/>
  <c r="P20" i="10"/>
  <c r="L20" i="10"/>
  <c r="H20" i="10"/>
  <c r="AV19" i="10"/>
  <c r="AR19" i="10"/>
  <c r="AN19" i="10"/>
  <c r="AJ19" i="10"/>
  <c r="AF19" i="10"/>
  <c r="AB19" i="10"/>
  <c r="X19" i="10"/>
  <c r="T19" i="10"/>
  <c r="P19" i="10"/>
  <c r="L19" i="10"/>
  <c r="H19" i="10"/>
  <c r="AV18" i="10"/>
  <c r="AR18" i="10"/>
  <c r="AN18" i="10"/>
  <c r="AJ18" i="10"/>
  <c r="AF18" i="10"/>
  <c r="Y18" i="10"/>
  <c r="Q18" i="10"/>
  <c r="I18" i="10"/>
  <c r="AS16" i="10"/>
  <c r="E12" i="10"/>
  <c r="AT12" i="10"/>
  <c r="AP12" i="10"/>
  <c r="AL12" i="10"/>
  <c r="AH12" i="10"/>
  <c r="AD12" i="10"/>
  <c r="Z12" i="10"/>
  <c r="V12" i="10"/>
  <c r="R12" i="10"/>
  <c r="N12" i="10"/>
  <c r="J12" i="10"/>
  <c r="F12" i="10"/>
  <c r="E19" i="10"/>
  <c r="AU20" i="10"/>
  <c r="AQ20" i="10"/>
  <c r="AM20" i="10"/>
  <c r="AI20" i="10"/>
  <c r="AE20" i="10"/>
  <c r="AA20" i="10"/>
  <c r="W20" i="10"/>
  <c r="S20" i="10"/>
  <c r="O20" i="10"/>
  <c r="K20" i="10"/>
  <c r="G20" i="10"/>
  <c r="AU19" i="10"/>
  <c r="AQ19" i="10"/>
  <c r="AM19" i="10"/>
  <c r="AI19" i="10"/>
  <c r="AE19" i="10"/>
  <c r="AA19" i="10"/>
  <c r="W19" i="10"/>
  <c r="S19" i="10"/>
  <c r="O19" i="10"/>
  <c r="K19" i="10"/>
  <c r="G19" i="10"/>
  <c r="AU18" i="10"/>
  <c r="AQ18" i="10"/>
  <c r="AM18" i="10"/>
  <c r="AI18" i="10"/>
  <c r="AE18" i="10"/>
  <c r="W18" i="10"/>
  <c r="O18" i="10"/>
  <c r="G18" i="10"/>
  <c r="AQ16" i="10"/>
  <c r="AK16" i="10"/>
  <c r="AG16" i="10"/>
  <c r="AC16" i="10"/>
  <c r="Y16" i="10"/>
  <c r="U16" i="10"/>
  <c r="Q16" i="10"/>
  <c r="M16" i="10"/>
  <c r="I16" i="10"/>
  <c r="AW15" i="10"/>
  <c r="AW24" i="10" s="1"/>
  <c r="AS15" i="10"/>
  <c r="AS24" i="10" s="1"/>
  <c r="AO15" i="10"/>
  <c r="AK15" i="10"/>
  <c r="AG15" i="10"/>
  <c r="AC15" i="10"/>
  <c r="AC24" i="10" s="1"/>
  <c r="Y15" i="10"/>
  <c r="U15" i="10"/>
  <c r="Q15" i="10"/>
  <c r="M15" i="10"/>
  <c r="M24" i="10" s="1"/>
  <c r="I15" i="10"/>
  <c r="AD18" i="10"/>
  <c r="Z18" i="10"/>
  <c r="V18" i="10"/>
  <c r="R18" i="10"/>
  <c r="N18" i="10"/>
  <c r="J18" i="10"/>
  <c r="F18" i="10"/>
  <c r="AT16" i="10"/>
  <c r="AP16" i="10"/>
  <c r="AL16" i="10"/>
  <c r="AH16" i="10"/>
  <c r="AD16" i="10"/>
  <c r="Z16" i="10"/>
  <c r="V16" i="10"/>
  <c r="R16" i="10"/>
  <c r="N16" i="10"/>
  <c r="J16" i="10"/>
  <c r="F16" i="10"/>
  <c r="AT15" i="10"/>
  <c r="AP15" i="10"/>
  <c r="AL15" i="10"/>
  <c r="AH15" i="10"/>
  <c r="AD15" i="10"/>
  <c r="AD24" i="10" s="1"/>
  <c r="Z15" i="10"/>
  <c r="V15" i="10"/>
  <c r="R15" i="10"/>
  <c r="N15" i="10"/>
  <c r="N24" i="10" s="1"/>
  <c r="J15" i="10"/>
  <c r="F15" i="10"/>
  <c r="Q24" i="10" l="1"/>
  <c r="U24" i="10"/>
  <c r="AG24" i="10"/>
  <c r="J24" i="10"/>
  <c r="I24" i="10"/>
  <c r="Y24" i="10"/>
  <c r="AO24" i="10"/>
  <c r="AT24" i="10"/>
  <c r="V24" i="10"/>
  <c r="AL24" i="10"/>
  <c r="AK24" i="10"/>
  <c r="F24" i="10"/>
  <c r="Z24" i="10"/>
  <c r="AP24" i="10"/>
  <c r="R24" i="10"/>
  <c r="AH24" i="10"/>
  <c r="F88" i="35"/>
  <c r="F67" i="35" s="1"/>
  <c r="F88" i="33"/>
  <c r="F67" i="33" s="1"/>
  <c r="F67" i="31"/>
  <c r="N88" i="35"/>
  <c r="N67" i="35" s="1"/>
  <c r="N88" i="33"/>
  <c r="N67" i="33" s="1"/>
  <c r="N67" i="31"/>
  <c r="Z88" i="35"/>
  <c r="Z67" i="35" s="1"/>
  <c r="Z88" i="33"/>
  <c r="Z67" i="33" s="1"/>
  <c r="Z67" i="31"/>
  <c r="AH88" i="35"/>
  <c r="AH67" i="35" s="1"/>
  <c r="AH88" i="33"/>
  <c r="AH67" i="33" s="1"/>
  <c r="AH67" i="31"/>
  <c r="AP88" i="35"/>
  <c r="AP67" i="35" s="1"/>
  <c r="AP88" i="33"/>
  <c r="AP67" i="33" s="1"/>
  <c r="AP67" i="31"/>
  <c r="F89" i="35"/>
  <c r="F68" i="35" s="1"/>
  <c r="F89" i="33"/>
  <c r="F68" i="33" s="1"/>
  <c r="F68" i="31"/>
  <c r="N89" i="35"/>
  <c r="N68" i="35" s="1"/>
  <c r="N89" i="33"/>
  <c r="N68" i="33" s="1"/>
  <c r="N68" i="31"/>
  <c r="R89" i="35"/>
  <c r="R68" i="35" s="1"/>
  <c r="R89" i="33"/>
  <c r="R68" i="33" s="1"/>
  <c r="R68" i="31"/>
  <c r="Z89" i="35"/>
  <c r="Z68" i="35" s="1"/>
  <c r="Z89" i="33"/>
  <c r="Z68" i="33" s="1"/>
  <c r="Z68" i="31"/>
  <c r="AH89" i="35"/>
  <c r="AH68" i="35" s="1"/>
  <c r="AH89" i="33"/>
  <c r="AH68" i="33" s="1"/>
  <c r="AH68" i="31"/>
  <c r="AP89" i="35"/>
  <c r="AP68" i="35" s="1"/>
  <c r="AP89" i="33"/>
  <c r="AP68" i="33" s="1"/>
  <c r="AP68" i="31"/>
  <c r="F91" i="35"/>
  <c r="F70" i="35" s="1"/>
  <c r="F91" i="33"/>
  <c r="F70" i="33" s="1"/>
  <c r="F70" i="31"/>
  <c r="N91" i="35"/>
  <c r="N70" i="35" s="1"/>
  <c r="N91" i="33"/>
  <c r="N70" i="33" s="1"/>
  <c r="N70" i="31"/>
  <c r="V91" i="35"/>
  <c r="V70" i="35" s="1"/>
  <c r="V91" i="33"/>
  <c r="V70" i="33" s="1"/>
  <c r="V70" i="31"/>
  <c r="AD91" i="35"/>
  <c r="AD70" i="35" s="1"/>
  <c r="AD91" i="33"/>
  <c r="AD70" i="33" s="1"/>
  <c r="AD70" i="31"/>
  <c r="I88" i="35"/>
  <c r="I67" i="35" s="1"/>
  <c r="I88" i="33"/>
  <c r="I67" i="33" s="1"/>
  <c r="I67" i="31"/>
  <c r="Q88" i="35"/>
  <c r="Q67" i="35" s="1"/>
  <c r="Q88" i="33"/>
  <c r="Q67" i="33" s="1"/>
  <c r="Q67" i="31"/>
  <c r="Y88" i="35"/>
  <c r="Y67" i="35" s="1"/>
  <c r="Y88" i="33"/>
  <c r="Y67" i="33" s="1"/>
  <c r="Y67" i="31"/>
  <c r="AG88" i="35"/>
  <c r="AG67" i="35" s="1"/>
  <c r="AG88" i="33"/>
  <c r="AG67" i="33" s="1"/>
  <c r="AG67" i="31"/>
  <c r="AO88" i="35"/>
  <c r="AO67" i="35" s="1"/>
  <c r="AO88" i="33"/>
  <c r="AO67" i="33" s="1"/>
  <c r="AO67" i="31"/>
  <c r="AW88" i="35"/>
  <c r="AW67" i="35" s="1"/>
  <c r="AW88" i="33"/>
  <c r="AW67" i="33" s="1"/>
  <c r="AW67" i="31"/>
  <c r="I89" i="35"/>
  <c r="I68" i="35" s="1"/>
  <c r="I89" i="33"/>
  <c r="I68" i="33" s="1"/>
  <c r="I68" i="31"/>
  <c r="Q89" i="35"/>
  <c r="Q68" i="35" s="1"/>
  <c r="Q89" i="33"/>
  <c r="Q68" i="33" s="1"/>
  <c r="Q68" i="31"/>
  <c r="Y89" i="35"/>
  <c r="Y68" i="35" s="1"/>
  <c r="Y89" i="33"/>
  <c r="Y68" i="33" s="1"/>
  <c r="Y68" i="31"/>
  <c r="AG89" i="35"/>
  <c r="AG68" i="35" s="1"/>
  <c r="AG89" i="33"/>
  <c r="AG68" i="33" s="1"/>
  <c r="AG68" i="31"/>
  <c r="AQ89" i="35"/>
  <c r="AQ68" i="35" s="1"/>
  <c r="AQ89" i="33"/>
  <c r="AQ68" i="33" s="1"/>
  <c r="AQ68" i="31"/>
  <c r="O91" i="35"/>
  <c r="O70" i="35" s="1"/>
  <c r="O91" i="33"/>
  <c r="O70" i="33" s="1"/>
  <c r="O70" i="31"/>
  <c r="AE91" i="35"/>
  <c r="AE70" i="35" s="1"/>
  <c r="AE91" i="33"/>
  <c r="AE70" i="33" s="1"/>
  <c r="AE70" i="31"/>
  <c r="AM91" i="35"/>
  <c r="AM70" i="35" s="1"/>
  <c r="AM91" i="33"/>
  <c r="AM70" i="33" s="1"/>
  <c r="AM70" i="31"/>
  <c r="AQ91" i="35"/>
  <c r="AQ70" i="35" s="1"/>
  <c r="AQ91" i="33"/>
  <c r="AQ70" i="33" s="1"/>
  <c r="AQ70" i="31"/>
  <c r="G92" i="35"/>
  <c r="G71" i="35" s="1"/>
  <c r="G92" i="33"/>
  <c r="G71" i="33" s="1"/>
  <c r="G71" i="31"/>
  <c r="O92" i="35"/>
  <c r="O71" i="35" s="1"/>
  <c r="O92" i="33"/>
  <c r="O71" i="33" s="1"/>
  <c r="O71" i="31"/>
  <c r="W92" i="35"/>
  <c r="W71" i="35" s="1"/>
  <c r="W92" i="33"/>
  <c r="W71" i="33" s="1"/>
  <c r="W71" i="31"/>
  <c r="AE92" i="35"/>
  <c r="AE71" i="35" s="1"/>
  <c r="AE92" i="33"/>
  <c r="AE71" i="33" s="1"/>
  <c r="AE71" i="31"/>
  <c r="AM92" i="35"/>
  <c r="AM71" i="35" s="1"/>
  <c r="AM92" i="33"/>
  <c r="AM71" i="33" s="1"/>
  <c r="AM71" i="31"/>
  <c r="AU92" i="35"/>
  <c r="AU71" i="35" s="1"/>
  <c r="AU92" i="33"/>
  <c r="AU71" i="33" s="1"/>
  <c r="AU71" i="31"/>
  <c r="K93" i="35"/>
  <c r="K72" i="35" s="1"/>
  <c r="K93" i="33"/>
  <c r="K72" i="33" s="1"/>
  <c r="K72" i="31"/>
  <c r="O93" i="35"/>
  <c r="O72" i="35" s="1"/>
  <c r="O93" i="33"/>
  <c r="O72" i="33" s="1"/>
  <c r="O72" i="31"/>
  <c r="W93" i="35"/>
  <c r="W72" i="35" s="1"/>
  <c r="W93" i="33"/>
  <c r="W72" i="33" s="1"/>
  <c r="W72" i="31"/>
  <c r="AE93" i="35"/>
  <c r="AE72" i="35" s="1"/>
  <c r="AE93" i="33"/>
  <c r="AE72" i="33" s="1"/>
  <c r="AE72" i="31"/>
  <c r="AM93" i="35"/>
  <c r="AM72" i="35" s="1"/>
  <c r="AM93" i="33"/>
  <c r="AM72" i="33" s="1"/>
  <c r="AM72" i="31"/>
  <c r="AU93" i="35"/>
  <c r="AU72" i="35" s="1"/>
  <c r="AU93" i="33"/>
  <c r="AU72" i="33" s="1"/>
  <c r="AU72" i="31"/>
  <c r="F19" i="35"/>
  <c r="F25" i="35" s="1"/>
  <c r="F26" i="35" s="1"/>
  <c r="F28" i="35" s="1"/>
  <c r="F19" i="33"/>
  <c r="F25" i="33" s="1"/>
  <c r="F26" i="33" s="1"/>
  <c r="F28" i="33" s="1"/>
  <c r="F25" i="31"/>
  <c r="F26" i="31" s="1"/>
  <c r="F28" i="31" s="1"/>
  <c r="N19" i="35"/>
  <c r="N25" i="35" s="1"/>
  <c r="N26" i="35" s="1"/>
  <c r="N28" i="35" s="1"/>
  <c r="N19" i="33"/>
  <c r="N25" i="33" s="1"/>
  <c r="N26" i="33" s="1"/>
  <c r="N28" i="33" s="1"/>
  <c r="N25" i="31"/>
  <c r="N26" i="31" s="1"/>
  <c r="N28" i="31" s="1"/>
  <c r="V19" i="35"/>
  <c r="V25" i="35" s="1"/>
  <c r="V26" i="35" s="1"/>
  <c r="V28" i="35" s="1"/>
  <c r="V19" i="33"/>
  <c r="V25" i="33" s="1"/>
  <c r="V26" i="33" s="1"/>
  <c r="V28" i="33" s="1"/>
  <c r="V25" i="31"/>
  <c r="V26" i="31" s="1"/>
  <c r="V28" i="31" s="1"/>
  <c r="AD19" i="35"/>
  <c r="AD25" i="35" s="1"/>
  <c r="AD26" i="35" s="1"/>
  <c r="AD28" i="35" s="1"/>
  <c r="AD19" i="33"/>
  <c r="AD25" i="33" s="1"/>
  <c r="AD26" i="33" s="1"/>
  <c r="AD28" i="33" s="1"/>
  <c r="AD25" i="31"/>
  <c r="AD26" i="31" s="1"/>
  <c r="AD28" i="31" s="1"/>
  <c r="AL19" i="35"/>
  <c r="AL25" i="35" s="1"/>
  <c r="AL26" i="35" s="1"/>
  <c r="AL28" i="35" s="1"/>
  <c r="AL19" i="33"/>
  <c r="AL25" i="33" s="1"/>
  <c r="AL26" i="33" s="1"/>
  <c r="AL28" i="33" s="1"/>
  <c r="AL25" i="31"/>
  <c r="AL26" i="31" s="1"/>
  <c r="AL28" i="31" s="1"/>
  <c r="AT19" i="35"/>
  <c r="AT25" i="35" s="1"/>
  <c r="AT26" i="35" s="1"/>
  <c r="AT28" i="35" s="1"/>
  <c r="AT19" i="33"/>
  <c r="AT25" i="33" s="1"/>
  <c r="AT26" i="33" s="1"/>
  <c r="AT28" i="33" s="1"/>
  <c r="AT25" i="31"/>
  <c r="AT26" i="31" s="1"/>
  <c r="AT28" i="31" s="1"/>
  <c r="I91" i="35"/>
  <c r="I70" i="35" s="1"/>
  <c r="I91" i="33"/>
  <c r="I70" i="33" s="1"/>
  <c r="I70" i="31"/>
  <c r="AV91" i="35"/>
  <c r="AV70" i="35" s="1"/>
  <c r="AV91" i="33"/>
  <c r="AV70" i="33" s="1"/>
  <c r="AV70" i="31"/>
  <c r="H24" i="10"/>
  <c r="L24" i="10"/>
  <c r="P24" i="10"/>
  <c r="T24" i="10"/>
  <c r="X24" i="10"/>
  <c r="AB24" i="10"/>
  <c r="AF24" i="10"/>
  <c r="AJ24" i="10"/>
  <c r="AN24" i="10"/>
  <c r="AR24" i="10"/>
  <c r="AV24" i="10"/>
  <c r="G24" i="10"/>
  <c r="K24" i="10"/>
  <c r="O24" i="10"/>
  <c r="S24" i="10"/>
  <c r="W24" i="10"/>
  <c r="AA24" i="10"/>
  <c r="AE24" i="10"/>
  <c r="AI24" i="10"/>
  <c r="AM24" i="10"/>
  <c r="AQ24" i="10"/>
  <c r="AU24" i="10"/>
  <c r="E24" i="10"/>
  <c r="J88" i="35"/>
  <c r="J67" i="35" s="1"/>
  <c r="J88" i="33"/>
  <c r="J67" i="33" s="1"/>
  <c r="J67" i="31"/>
  <c r="R88" i="35"/>
  <c r="R67" i="35" s="1"/>
  <c r="R88" i="33"/>
  <c r="R67" i="33" s="1"/>
  <c r="R67" i="31"/>
  <c r="V88" i="35"/>
  <c r="V67" i="35" s="1"/>
  <c r="V88" i="33"/>
  <c r="V67" i="33" s="1"/>
  <c r="V67" i="31"/>
  <c r="AD88" i="35"/>
  <c r="AD67" i="35" s="1"/>
  <c r="AD88" i="33"/>
  <c r="AD67" i="33" s="1"/>
  <c r="AD67" i="31"/>
  <c r="AL88" i="35"/>
  <c r="AL67" i="35" s="1"/>
  <c r="AL88" i="33"/>
  <c r="AL67" i="33" s="1"/>
  <c r="AL67" i="31"/>
  <c r="AT88" i="35"/>
  <c r="AT67" i="35" s="1"/>
  <c r="AT88" i="33"/>
  <c r="AT67" i="33" s="1"/>
  <c r="AT67" i="31"/>
  <c r="J89" i="35"/>
  <c r="J68" i="35" s="1"/>
  <c r="J89" i="33"/>
  <c r="J68" i="33" s="1"/>
  <c r="J68" i="31"/>
  <c r="V89" i="35"/>
  <c r="V68" i="35" s="1"/>
  <c r="V89" i="33"/>
  <c r="V68" i="33" s="1"/>
  <c r="V68" i="31"/>
  <c r="AD89" i="35"/>
  <c r="AD68" i="35" s="1"/>
  <c r="AD89" i="33"/>
  <c r="AD68" i="33" s="1"/>
  <c r="AD68" i="31"/>
  <c r="AL89" i="35"/>
  <c r="AL68" i="35" s="1"/>
  <c r="AL89" i="33"/>
  <c r="AL68" i="33" s="1"/>
  <c r="AL68" i="31"/>
  <c r="AT89" i="35"/>
  <c r="AT68" i="35" s="1"/>
  <c r="AT89" i="33"/>
  <c r="AT68" i="33" s="1"/>
  <c r="AT68" i="31"/>
  <c r="J91" i="35"/>
  <c r="J70" i="35" s="1"/>
  <c r="J91" i="33"/>
  <c r="J70" i="33" s="1"/>
  <c r="J70" i="31"/>
  <c r="R91" i="35"/>
  <c r="R70" i="35" s="1"/>
  <c r="R91" i="33"/>
  <c r="R70" i="33" s="1"/>
  <c r="R70" i="31"/>
  <c r="Z91" i="35"/>
  <c r="Z70" i="35" s="1"/>
  <c r="Z91" i="33"/>
  <c r="Z70" i="33" s="1"/>
  <c r="Z70" i="31"/>
  <c r="M88" i="35"/>
  <c r="M67" i="35" s="1"/>
  <c r="M88" i="33"/>
  <c r="M67" i="33" s="1"/>
  <c r="M67" i="31"/>
  <c r="U88" i="35"/>
  <c r="U67" i="35" s="1"/>
  <c r="U88" i="33"/>
  <c r="U67" i="33" s="1"/>
  <c r="U67" i="31"/>
  <c r="AC88" i="35"/>
  <c r="AC67" i="35" s="1"/>
  <c r="AC88" i="33"/>
  <c r="AC67" i="33" s="1"/>
  <c r="AC67" i="31"/>
  <c r="AK88" i="35"/>
  <c r="AK67" i="35" s="1"/>
  <c r="AK88" i="33"/>
  <c r="AK67" i="33" s="1"/>
  <c r="AK67" i="31"/>
  <c r="AS88" i="35"/>
  <c r="AS67" i="35" s="1"/>
  <c r="AS88" i="33"/>
  <c r="AS67" i="33" s="1"/>
  <c r="AS67" i="31"/>
  <c r="M89" i="35"/>
  <c r="M68" i="35" s="1"/>
  <c r="M89" i="33"/>
  <c r="M68" i="33" s="1"/>
  <c r="M68" i="31"/>
  <c r="U89" i="35"/>
  <c r="U68" i="35" s="1"/>
  <c r="U89" i="33"/>
  <c r="U68" i="33" s="1"/>
  <c r="U68" i="31"/>
  <c r="AC89" i="35"/>
  <c r="AC68" i="35" s="1"/>
  <c r="AC89" i="33"/>
  <c r="AC68" i="33" s="1"/>
  <c r="AC68" i="31"/>
  <c r="AK89" i="35"/>
  <c r="AK68" i="35" s="1"/>
  <c r="AK89" i="33"/>
  <c r="AK68" i="33" s="1"/>
  <c r="AK68" i="31"/>
  <c r="G91" i="35"/>
  <c r="G70" i="35" s="1"/>
  <c r="G91" i="33"/>
  <c r="G70" i="33" s="1"/>
  <c r="G70" i="31"/>
  <c r="W91" i="35"/>
  <c r="W70" i="35" s="1"/>
  <c r="W91" i="33"/>
  <c r="W70" i="33" s="1"/>
  <c r="W70" i="31"/>
  <c r="AI91" i="35"/>
  <c r="AI70" i="35" s="1"/>
  <c r="AI91" i="33"/>
  <c r="AI70" i="33" s="1"/>
  <c r="AI70" i="31"/>
  <c r="AU91" i="35"/>
  <c r="AU70" i="35" s="1"/>
  <c r="AU91" i="33"/>
  <c r="AU70" i="33" s="1"/>
  <c r="AU70" i="31"/>
  <c r="K92" i="35"/>
  <c r="K71" i="35" s="1"/>
  <c r="K92" i="33"/>
  <c r="K71" i="33" s="1"/>
  <c r="K71" i="31"/>
  <c r="S92" i="35"/>
  <c r="S71" i="35" s="1"/>
  <c r="S92" i="33"/>
  <c r="S71" i="33" s="1"/>
  <c r="S71" i="31"/>
  <c r="AA92" i="35"/>
  <c r="AA71" i="35" s="1"/>
  <c r="AA92" i="33"/>
  <c r="AA71" i="33" s="1"/>
  <c r="AA71" i="31"/>
  <c r="AI92" i="35"/>
  <c r="AI71" i="35" s="1"/>
  <c r="AI92" i="33"/>
  <c r="AI71" i="33" s="1"/>
  <c r="AI71" i="31"/>
  <c r="AQ92" i="35"/>
  <c r="AQ71" i="35" s="1"/>
  <c r="AQ92" i="33"/>
  <c r="AQ71" i="33" s="1"/>
  <c r="AQ71" i="31"/>
  <c r="G93" i="35"/>
  <c r="G72" i="35" s="1"/>
  <c r="G93" i="33"/>
  <c r="G72" i="33" s="1"/>
  <c r="G72" i="31"/>
  <c r="S93" i="35"/>
  <c r="S72" i="35" s="1"/>
  <c r="S93" i="33"/>
  <c r="S72" i="33" s="1"/>
  <c r="S72" i="31"/>
  <c r="AA93" i="35"/>
  <c r="AA72" i="35" s="1"/>
  <c r="AA93" i="33"/>
  <c r="AA72" i="33" s="1"/>
  <c r="AA72" i="31"/>
  <c r="AI93" i="35"/>
  <c r="AI72" i="35" s="1"/>
  <c r="AI93" i="33"/>
  <c r="AI72" i="33" s="1"/>
  <c r="AI72" i="31"/>
  <c r="AQ93" i="35"/>
  <c r="AQ72" i="35" s="1"/>
  <c r="AQ93" i="33"/>
  <c r="AQ72" i="33" s="1"/>
  <c r="AQ72" i="31"/>
  <c r="E92" i="35"/>
  <c r="E71" i="35" s="1"/>
  <c r="E92" i="33"/>
  <c r="E71" i="33" s="1"/>
  <c r="E71" i="31"/>
  <c r="J19" i="35"/>
  <c r="J25" i="35" s="1"/>
  <c r="J26" i="35" s="1"/>
  <c r="J28" i="35" s="1"/>
  <c r="J19" i="33"/>
  <c r="J25" i="33" s="1"/>
  <c r="J26" i="33" s="1"/>
  <c r="J28" i="33" s="1"/>
  <c r="J25" i="31"/>
  <c r="J26" i="31" s="1"/>
  <c r="J28" i="31" s="1"/>
  <c r="R19" i="35"/>
  <c r="R25" i="35" s="1"/>
  <c r="R26" i="35" s="1"/>
  <c r="R28" i="35" s="1"/>
  <c r="R19" i="33"/>
  <c r="R25" i="33" s="1"/>
  <c r="R26" i="33" s="1"/>
  <c r="R28" i="33" s="1"/>
  <c r="R25" i="31"/>
  <c r="R26" i="31" s="1"/>
  <c r="R28" i="31" s="1"/>
  <c r="Z19" i="35"/>
  <c r="Z25" i="35" s="1"/>
  <c r="Z26" i="35" s="1"/>
  <c r="Z28" i="35" s="1"/>
  <c r="Z19" i="33"/>
  <c r="Z25" i="33" s="1"/>
  <c r="Z26" i="33" s="1"/>
  <c r="Z28" i="33" s="1"/>
  <c r="Z25" i="31"/>
  <c r="Z26" i="31" s="1"/>
  <c r="Z28" i="31" s="1"/>
  <c r="AH19" i="35"/>
  <c r="AH25" i="35" s="1"/>
  <c r="AH26" i="35" s="1"/>
  <c r="AH28" i="35" s="1"/>
  <c r="AH19" i="33"/>
  <c r="AH25" i="33" s="1"/>
  <c r="AH26" i="33" s="1"/>
  <c r="AH28" i="33" s="1"/>
  <c r="AH25" i="31"/>
  <c r="AH26" i="31" s="1"/>
  <c r="AH28" i="31" s="1"/>
  <c r="AP19" i="35"/>
  <c r="AP25" i="35" s="1"/>
  <c r="AP26" i="35" s="1"/>
  <c r="AP28" i="35" s="1"/>
  <c r="AP19" i="33"/>
  <c r="AP25" i="33" s="1"/>
  <c r="AP26" i="33" s="1"/>
  <c r="AP28" i="33" s="1"/>
  <c r="AP25" i="31"/>
  <c r="AP26" i="31" s="1"/>
  <c r="AP28" i="31" s="1"/>
  <c r="E19" i="35"/>
  <c r="E25" i="35" s="1"/>
  <c r="E26" i="35" s="1"/>
  <c r="E28" i="35" s="1"/>
  <c r="E19" i="33"/>
  <c r="E25" i="33" s="1"/>
  <c r="E26" i="33" s="1"/>
  <c r="E28" i="33" s="1"/>
  <c r="E25" i="31"/>
  <c r="E26" i="31" s="1"/>
  <c r="E28" i="31" s="1"/>
  <c r="AS89" i="35"/>
  <c r="AS68" i="35" s="1"/>
  <c r="AS89" i="33"/>
  <c r="AS68" i="33" s="1"/>
  <c r="AS68" i="31"/>
  <c r="Q91" i="35"/>
  <c r="Q70" i="35" s="1"/>
  <c r="Q91" i="33"/>
  <c r="Q70" i="33" s="1"/>
  <c r="Q70" i="31"/>
  <c r="Y91" i="35"/>
  <c r="Y70" i="35" s="1"/>
  <c r="Y91" i="33"/>
  <c r="Y70" i="33" s="1"/>
  <c r="Y70" i="31"/>
  <c r="AF91" i="35"/>
  <c r="AF70" i="35" s="1"/>
  <c r="AF91" i="33"/>
  <c r="AF70" i="33" s="1"/>
  <c r="AF70" i="31"/>
  <c r="AJ91" i="35"/>
  <c r="AJ70" i="35" s="1"/>
  <c r="AJ91" i="33"/>
  <c r="AJ70" i="33" s="1"/>
  <c r="AJ70" i="31"/>
  <c r="AN91" i="35"/>
  <c r="AN70" i="35" s="1"/>
  <c r="AN91" i="33"/>
  <c r="AN70" i="33" s="1"/>
  <c r="AN70" i="31"/>
  <c r="AR91" i="35"/>
  <c r="AR70" i="35" s="1"/>
  <c r="AR91" i="33"/>
  <c r="AR70" i="33" s="1"/>
  <c r="AR70" i="31"/>
  <c r="H92" i="35"/>
  <c r="H71" i="35" s="1"/>
  <c r="H92" i="33"/>
  <c r="H71" i="33" s="1"/>
  <c r="H71" i="31"/>
  <c r="L92" i="35"/>
  <c r="L71" i="35" s="1"/>
  <c r="L92" i="33"/>
  <c r="L71" i="33" s="1"/>
  <c r="L71" i="31"/>
  <c r="P92" i="35"/>
  <c r="P71" i="35" s="1"/>
  <c r="P92" i="33"/>
  <c r="P71" i="33" s="1"/>
  <c r="P71" i="31"/>
  <c r="T92" i="35"/>
  <c r="T71" i="35" s="1"/>
  <c r="T92" i="33"/>
  <c r="T71" i="33" s="1"/>
  <c r="T71" i="31"/>
  <c r="X92" i="35"/>
  <c r="X71" i="35" s="1"/>
  <c r="X92" i="33"/>
  <c r="X71" i="33" s="1"/>
  <c r="X71" i="31"/>
  <c r="AB92" i="35"/>
  <c r="AB71" i="35" s="1"/>
  <c r="AB92" i="33"/>
  <c r="AB71" i="33" s="1"/>
  <c r="AB71" i="31"/>
  <c r="AF92" i="35"/>
  <c r="AF71" i="35" s="1"/>
  <c r="AF92" i="33"/>
  <c r="AF71" i="33" s="1"/>
  <c r="AF71" i="31"/>
  <c r="AJ92" i="35"/>
  <c r="AJ71" i="35" s="1"/>
  <c r="AJ92" i="33"/>
  <c r="AJ71" i="33" s="1"/>
  <c r="AJ71" i="31"/>
  <c r="AN92" i="35"/>
  <c r="AN71" i="35" s="1"/>
  <c r="AN92" i="33"/>
  <c r="AN71" i="33" s="1"/>
  <c r="AN71" i="31"/>
  <c r="AR92" i="35"/>
  <c r="AR71" i="35" s="1"/>
  <c r="AR92" i="33"/>
  <c r="AR71" i="33" s="1"/>
  <c r="AR71" i="31"/>
  <c r="AV92" i="35"/>
  <c r="AV71" i="35" s="1"/>
  <c r="AV92" i="33"/>
  <c r="AV71" i="33" s="1"/>
  <c r="AV71" i="31"/>
  <c r="H93" i="35"/>
  <c r="H72" i="35" s="1"/>
  <c r="H93" i="33"/>
  <c r="H72" i="33" s="1"/>
  <c r="H72" i="31"/>
  <c r="L93" i="35"/>
  <c r="L72" i="35" s="1"/>
  <c r="L93" i="33"/>
  <c r="L72" i="33" s="1"/>
  <c r="L72" i="31"/>
  <c r="P93" i="35"/>
  <c r="P72" i="35" s="1"/>
  <c r="P93" i="33"/>
  <c r="P72" i="33" s="1"/>
  <c r="P72" i="31"/>
  <c r="T93" i="35"/>
  <c r="T72" i="35" s="1"/>
  <c r="T93" i="33"/>
  <c r="T72" i="33" s="1"/>
  <c r="T72" i="31"/>
  <c r="X93" i="35"/>
  <c r="X72" i="35" s="1"/>
  <c r="X93" i="33"/>
  <c r="X72" i="33" s="1"/>
  <c r="X72" i="31"/>
  <c r="AB93" i="35"/>
  <c r="AB72" i="35" s="1"/>
  <c r="AB93" i="33"/>
  <c r="AB72" i="33" s="1"/>
  <c r="AB72" i="31"/>
  <c r="AF93" i="35"/>
  <c r="AF72" i="35" s="1"/>
  <c r="AF93" i="33"/>
  <c r="AF72" i="33" s="1"/>
  <c r="AF72" i="31"/>
  <c r="AJ93" i="35"/>
  <c r="AJ72" i="35" s="1"/>
  <c r="AJ93" i="33"/>
  <c r="AJ72" i="33" s="1"/>
  <c r="AJ72" i="31"/>
  <c r="AN93" i="35"/>
  <c r="AN72" i="35" s="1"/>
  <c r="AN93" i="33"/>
  <c r="AN72" i="33" s="1"/>
  <c r="AN72" i="31"/>
  <c r="AR93" i="35"/>
  <c r="AR72" i="35" s="1"/>
  <c r="AR93" i="33"/>
  <c r="AR72" i="33" s="1"/>
  <c r="AR72" i="31"/>
  <c r="AV93" i="35"/>
  <c r="AV72" i="35" s="1"/>
  <c r="AV93" i="33"/>
  <c r="AV72" i="33" s="1"/>
  <c r="AV72" i="31"/>
  <c r="E91" i="35"/>
  <c r="E70" i="35" s="1"/>
  <c r="E91" i="33"/>
  <c r="E70" i="33" s="1"/>
  <c r="E70" i="31"/>
  <c r="G19" i="33"/>
  <c r="G25" i="33" s="1"/>
  <c r="G26" i="33" s="1"/>
  <c r="G28" i="33" s="1"/>
  <c r="G19" i="35"/>
  <c r="G25" i="35" s="1"/>
  <c r="G26" i="35" s="1"/>
  <c r="G28" i="35" s="1"/>
  <c r="G25" i="31"/>
  <c r="G26" i="31" s="1"/>
  <c r="G28" i="31" s="1"/>
  <c r="K19" i="33"/>
  <c r="K25" i="33" s="1"/>
  <c r="K26" i="33" s="1"/>
  <c r="K28" i="33" s="1"/>
  <c r="K19" i="35"/>
  <c r="K25" i="35" s="1"/>
  <c r="K26" i="35" s="1"/>
  <c r="K28" i="35" s="1"/>
  <c r="K25" i="31"/>
  <c r="K26" i="31" s="1"/>
  <c r="K28" i="31" s="1"/>
  <c r="O19" i="33"/>
  <c r="O25" i="33" s="1"/>
  <c r="O26" i="33" s="1"/>
  <c r="O19" i="35"/>
  <c r="O25" i="35" s="1"/>
  <c r="O26" i="35" s="1"/>
  <c r="O28" i="35" s="1"/>
  <c r="O25" i="31"/>
  <c r="O26" i="31" s="1"/>
  <c r="O28" i="31" s="1"/>
  <c r="S19" i="33"/>
  <c r="S25" i="33" s="1"/>
  <c r="S26" i="33" s="1"/>
  <c r="S19" i="35"/>
  <c r="S25" i="35" s="1"/>
  <c r="S26" i="35" s="1"/>
  <c r="S28" i="35" s="1"/>
  <c r="S25" i="31"/>
  <c r="S26" i="31" s="1"/>
  <c r="S28" i="31" s="1"/>
  <c r="W19" i="33"/>
  <c r="W25" i="33" s="1"/>
  <c r="W26" i="33" s="1"/>
  <c r="W19" i="35"/>
  <c r="W25" i="35" s="1"/>
  <c r="W26" i="35" s="1"/>
  <c r="W28" i="35" s="1"/>
  <c r="W25" i="31"/>
  <c r="W26" i="31" s="1"/>
  <c r="W28" i="31" s="1"/>
  <c r="AA19" i="33"/>
  <c r="AA25" i="33" s="1"/>
  <c r="AA26" i="33" s="1"/>
  <c r="AA19" i="35"/>
  <c r="AA25" i="35" s="1"/>
  <c r="AA26" i="35" s="1"/>
  <c r="AA28" i="35" s="1"/>
  <c r="AA25" i="31"/>
  <c r="AA26" i="31" s="1"/>
  <c r="AA28" i="31" s="1"/>
  <c r="AE19" i="33"/>
  <c r="AE25" i="33" s="1"/>
  <c r="AE26" i="33" s="1"/>
  <c r="AE19" i="35"/>
  <c r="AE25" i="35" s="1"/>
  <c r="AE26" i="35" s="1"/>
  <c r="AE28" i="35" s="1"/>
  <c r="AE25" i="31"/>
  <c r="AE26" i="31" s="1"/>
  <c r="AE28" i="31" s="1"/>
  <c r="AM19" i="33"/>
  <c r="AM25" i="33" s="1"/>
  <c r="AM26" i="33" s="1"/>
  <c r="AM28" i="33" s="1"/>
  <c r="AM19" i="35"/>
  <c r="AM25" i="35" s="1"/>
  <c r="AM26" i="35" s="1"/>
  <c r="AM25" i="31"/>
  <c r="AM26" i="31" s="1"/>
  <c r="AM28" i="31" s="1"/>
  <c r="AU19" i="33"/>
  <c r="AU25" i="33" s="1"/>
  <c r="AU26" i="33" s="1"/>
  <c r="AU28" i="33" s="1"/>
  <c r="AU19" i="35"/>
  <c r="AU25" i="35" s="1"/>
  <c r="AU26" i="35" s="1"/>
  <c r="AU25" i="31"/>
  <c r="AU26" i="31" s="1"/>
  <c r="AU28" i="31" s="1"/>
  <c r="H88" i="35"/>
  <c r="H67" i="35" s="1"/>
  <c r="H88" i="33"/>
  <c r="H67" i="33" s="1"/>
  <c r="H67" i="31"/>
  <c r="L88" i="35"/>
  <c r="L67" i="35" s="1"/>
  <c r="L88" i="33"/>
  <c r="L67" i="33" s="1"/>
  <c r="L67" i="31"/>
  <c r="P88" i="35"/>
  <c r="P67" i="35" s="1"/>
  <c r="P88" i="33"/>
  <c r="P67" i="33" s="1"/>
  <c r="P67" i="31"/>
  <c r="T88" i="35"/>
  <c r="T67" i="35" s="1"/>
  <c r="T88" i="33"/>
  <c r="T67" i="33" s="1"/>
  <c r="T67" i="31"/>
  <c r="X88" i="35"/>
  <c r="X67" i="35" s="1"/>
  <c r="X88" i="33"/>
  <c r="X67" i="33" s="1"/>
  <c r="X67" i="31"/>
  <c r="AB88" i="35"/>
  <c r="AB67" i="35" s="1"/>
  <c r="AB88" i="33"/>
  <c r="AB67" i="33" s="1"/>
  <c r="AB67" i="31"/>
  <c r="AF88" i="35"/>
  <c r="AF67" i="35" s="1"/>
  <c r="AF88" i="33"/>
  <c r="AF67" i="33" s="1"/>
  <c r="AF67" i="31"/>
  <c r="AJ88" i="35"/>
  <c r="AJ67" i="35" s="1"/>
  <c r="AJ88" i="33"/>
  <c r="AJ67" i="33" s="1"/>
  <c r="AJ67" i="31"/>
  <c r="AN88" i="35"/>
  <c r="AN67" i="35" s="1"/>
  <c r="AN88" i="33"/>
  <c r="AN67" i="33" s="1"/>
  <c r="AN67" i="31"/>
  <c r="AR88" i="35"/>
  <c r="AR67" i="35" s="1"/>
  <c r="AR88" i="33"/>
  <c r="AR67" i="33" s="1"/>
  <c r="AR67" i="31"/>
  <c r="AV88" i="35"/>
  <c r="AV67" i="35" s="1"/>
  <c r="AV88" i="33"/>
  <c r="AV67" i="33" s="1"/>
  <c r="AV67" i="31"/>
  <c r="H89" i="35"/>
  <c r="H68" i="35" s="1"/>
  <c r="H89" i="33"/>
  <c r="H68" i="33" s="1"/>
  <c r="H68" i="31"/>
  <c r="L89" i="35"/>
  <c r="L68" i="35" s="1"/>
  <c r="L89" i="33"/>
  <c r="L68" i="33" s="1"/>
  <c r="L68" i="31"/>
  <c r="P89" i="35"/>
  <c r="P68" i="35" s="1"/>
  <c r="P89" i="33"/>
  <c r="P68" i="33" s="1"/>
  <c r="P68" i="31"/>
  <c r="T89" i="35"/>
  <c r="T68" i="35" s="1"/>
  <c r="T89" i="33"/>
  <c r="T68" i="33" s="1"/>
  <c r="T68" i="31"/>
  <c r="X89" i="35"/>
  <c r="X68" i="35" s="1"/>
  <c r="X89" i="33"/>
  <c r="X68" i="33" s="1"/>
  <c r="X68" i="31"/>
  <c r="AB89" i="35"/>
  <c r="AB68" i="35" s="1"/>
  <c r="AB89" i="33"/>
  <c r="AB68" i="33" s="1"/>
  <c r="AB68" i="31"/>
  <c r="AF89" i="35"/>
  <c r="AF68" i="35" s="1"/>
  <c r="AF89" i="33"/>
  <c r="AF68" i="33" s="1"/>
  <c r="AF68" i="31"/>
  <c r="AJ89" i="35"/>
  <c r="AJ68" i="35" s="1"/>
  <c r="AJ89" i="33"/>
  <c r="AJ68" i="33" s="1"/>
  <c r="AJ68" i="31"/>
  <c r="AN89" i="35"/>
  <c r="AN68" i="35" s="1"/>
  <c r="AN89" i="33"/>
  <c r="AN68" i="33" s="1"/>
  <c r="AN68" i="31"/>
  <c r="AR89" i="35"/>
  <c r="AR68" i="35" s="1"/>
  <c r="AR89" i="33"/>
  <c r="AR68" i="33" s="1"/>
  <c r="AR68" i="31"/>
  <c r="AV89" i="35"/>
  <c r="AV68" i="35" s="1"/>
  <c r="AV89" i="33"/>
  <c r="AV68" i="33" s="1"/>
  <c r="AV68" i="31"/>
  <c r="H91" i="35"/>
  <c r="H70" i="35" s="1"/>
  <c r="H91" i="33"/>
  <c r="H70" i="33" s="1"/>
  <c r="H70" i="31"/>
  <c r="L91" i="35"/>
  <c r="L70" i="35" s="1"/>
  <c r="L91" i="33"/>
  <c r="L70" i="33" s="1"/>
  <c r="L70" i="31"/>
  <c r="P91" i="35"/>
  <c r="P70" i="35" s="1"/>
  <c r="P91" i="33"/>
  <c r="P70" i="33" s="1"/>
  <c r="P70" i="31"/>
  <c r="T91" i="35"/>
  <c r="T70" i="35" s="1"/>
  <c r="T91" i="33"/>
  <c r="T70" i="33" s="1"/>
  <c r="T70" i="31"/>
  <c r="X91" i="35"/>
  <c r="X70" i="35" s="1"/>
  <c r="X91" i="33"/>
  <c r="X70" i="33" s="1"/>
  <c r="X70" i="31"/>
  <c r="AB91" i="35"/>
  <c r="AB70" i="35" s="1"/>
  <c r="AB91" i="33"/>
  <c r="AB70" i="33" s="1"/>
  <c r="AB70" i="31"/>
  <c r="G88" i="35"/>
  <c r="G67" i="35" s="1"/>
  <c r="G88" i="33"/>
  <c r="G67" i="33" s="1"/>
  <c r="G67" i="31"/>
  <c r="K88" i="35"/>
  <c r="K67" i="35" s="1"/>
  <c r="K88" i="33"/>
  <c r="K67" i="33" s="1"/>
  <c r="K67" i="31"/>
  <c r="O88" i="35"/>
  <c r="O67" i="35" s="1"/>
  <c r="O88" i="33"/>
  <c r="O67" i="33" s="1"/>
  <c r="O67" i="31"/>
  <c r="S88" i="35"/>
  <c r="S67" i="35" s="1"/>
  <c r="S88" i="33"/>
  <c r="S67" i="33" s="1"/>
  <c r="S67" i="31"/>
  <c r="W88" i="35"/>
  <c r="W67" i="35" s="1"/>
  <c r="W88" i="33"/>
  <c r="W67" i="33" s="1"/>
  <c r="W67" i="31"/>
  <c r="AA88" i="35"/>
  <c r="AA67" i="35" s="1"/>
  <c r="AA88" i="33"/>
  <c r="AA67" i="33" s="1"/>
  <c r="AA67" i="31"/>
  <c r="AE88" i="35"/>
  <c r="AE67" i="35" s="1"/>
  <c r="AE88" i="33"/>
  <c r="AE67" i="33" s="1"/>
  <c r="AE67" i="31"/>
  <c r="AI88" i="35"/>
  <c r="AI67" i="35" s="1"/>
  <c r="AI88" i="33"/>
  <c r="AI67" i="33" s="1"/>
  <c r="AI67" i="31"/>
  <c r="AM88" i="35"/>
  <c r="AM67" i="35" s="1"/>
  <c r="AM88" i="33"/>
  <c r="AM67" i="33" s="1"/>
  <c r="AM67" i="31"/>
  <c r="AQ88" i="35"/>
  <c r="AQ67" i="35" s="1"/>
  <c r="AQ76" i="35" s="1"/>
  <c r="AQ88" i="33"/>
  <c r="AQ67" i="33" s="1"/>
  <c r="AQ67" i="31"/>
  <c r="AQ76" i="31" s="1"/>
  <c r="AU88" i="35"/>
  <c r="AU67" i="35" s="1"/>
  <c r="AU88" i="33"/>
  <c r="AU67" i="33" s="1"/>
  <c r="AU67" i="31"/>
  <c r="G89" i="35"/>
  <c r="G68" i="35" s="1"/>
  <c r="G89" i="33"/>
  <c r="G68" i="33" s="1"/>
  <c r="G68" i="31"/>
  <c r="K89" i="35"/>
  <c r="K68" i="35" s="1"/>
  <c r="K89" i="33"/>
  <c r="K68" i="33" s="1"/>
  <c r="K68" i="31"/>
  <c r="O89" i="35"/>
  <c r="O68" i="35" s="1"/>
  <c r="O89" i="33"/>
  <c r="O68" i="33" s="1"/>
  <c r="O68" i="31"/>
  <c r="S89" i="35"/>
  <c r="S68" i="35" s="1"/>
  <c r="S89" i="33"/>
  <c r="S68" i="33" s="1"/>
  <c r="S68" i="31"/>
  <c r="W89" i="35"/>
  <c r="W68" i="35" s="1"/>
  <c r="W89" i="33"/>
  <c r="W68" i="33" s="1"/>
  <c r="W68" i="31"/>
  <c r="AA89" i="35"/>
  <c r="AA68" i="35" s="1"/>
  <c r="AA89" i="33"/>
  <c r="AA68" i="33" s="1"/>
  <c r="AA68" i="31"/>
  <c r="AE89" i="35"/>
  <c r="AE68" i="35" s="1"/>
  <c r="AE89" i="33"/>
  <c r="AE68" i="33" s="1"/>
  <c r="AE68" i="31"/>
  <c r="AI89" i="35"/>
  <c r="AI68" i="35" s="1"/>
  <c r="AI89" i="33"/>
  <c r="AI68" i="33" s="1"/>
  <c r="AI68" i="31"/>
  <c r="AM89" i="35"/>
  <c r="AM68" i="35" s="1"/>
  <c r="AM89" i="33"/>
  <c r="AM68" i="33" s="1"/>
  <c r="AM68" i="31"/>
  <c r="AU89" i="35"/>
  <c r="AU68" i="35" s="1"/>
  <c r="AU89" i="33"/>
  <c r="AU68" i="33" s="1"/>
  <c r="AU68" i="31"/>
  <c r="K91" i="35"/>
  <c r="K70" i="35" s="1"/>
  <c r="K91" i="33"/>
  <c r="K70" i="33" s="1"/>
  <c r="K70" i="31"/>
  <c r="S91" i="35"/>
  <c r="S70" i="35" s="1"/>
  <c r="S91" i="33"/>
  <c r="S70" i="33" s="1"/>
  <c r="S70" i="31"/>
  <c r="AA91" i="35"/>
  <c r="AA70" i="35" s="1"/>
  <c r="AA91" i="33"/>
  <c r="AA70" i="33" s="1"/>
  <c r="AA70" i="31"/>
  <c r="AG91" i="35"/>
  <c r="AG70" i="35" s="1"/>
  <c r="AG91" i="33"/>
  <c r="AG70" i="33" s="1"/>
  <c r="AG70" i="31"/>
  <c r="AK91" i="35"/>
  <c r="AK70" i="35" s="1"/>
  <c r="AK91" i="33"/>
  <c r="AK70" i="33" s="1"/>
  <c r="AK70" i="31"/>
  <c r="AO91" i="35"/>
  <c r="AO70" i="35" s="1"/>
  <c r="AO91" i="33"/>
  <c r="AO70" i="33" s="1"/>
  <c r="AO70" i="31"/>
  <c r="AS91" i="35"/>
  <c r="AS70" i="35" s="1"/>
  <c r="AS91" i="33"/>
  <c r="AS70" i="33" s="1"/>
  <c r="AS70" i="31"/>
  <c r="AW91" i="35"/>
  <c r="AW70" i="35" s="1"/>
  <c r="AW91" i="33"/>
  <c r="AW70" i="33" s="1"/>
  <c r="AW70" i="31"/>
  <c r="I92" i="35"/>
  <c r="I71" i="35" s="1"/>
  <c r="I92" i="33"/>
  <c r="I71" i="33" s="1"/>
  <c r="I71" i="31"/>
  <c r="M92" i="35"/>
  <c r="M71" i="35" s="1"/>
  <c r="M92" i="33"/>
  <c r="M71" i="33" s="1"/>
  <c r="M71" i="31"/>
  <c r="Q92" i="35"/>
  <c r="Q71" i="35" s="1"/>
  <c r="Q92" i="33"/>
  <c r="Q71" i="33" s="1"/>
  <c r="Q71" i="31"/>
  <c r="U92" i="35"/>
  <c r="U71" i="35" s="1"/>
  <c r="U92" i="33"/>
  <c r="U71" i="33" s="1"/>
  <c r="U71" i="31"/>
  <c r="Y92" i="35"/>
  <c r="Y71" i="35" s="1"/>
  <c r="Y92" i="33"/>
  <c r="Y71" i="33" s="1"/>
  <c r="Y71" i="31"/>
  <c r="AC92" i="35"/>
  <c r="AC71" i="35" s="1"/>
  <c r="AC92" i="33"/>
  <c r="AC71" i="33" s="1"/>
  <c r="AC71" i="31"/>
  <c r="AG92" i="35"/>
  <c r="AG71" i="35" s="1"/>
  <c r="AG92" i="33"/>
  <c r="AG71" i="33" s="1"/>
  <c r="AG71" i="31"/>
  <c r="AK92" i="35"/>
  <c r="AK71" i="35" s="1"/>
  <c r="AK92" i="33"/>
  <c r="AK71" i="33" s="1"/>
  <c r="AK71" i="31"/>
  <c r="AO92" i="35"/>
  <c r="AO71" i="35" s="1"/>
  <c r="AO92" i="33"/>
  <c r="AO71" i="33" s="1"/>
  <c r="AO71" i="31"/>
  <c r="AS92" i="35"/>
  <c r="AS71" i="35" s="1"/>
  <c r="AS92" i="33"/>
  <c r="AS71" i="33" s="1"/>
  <c r="AS71" i="31"/>
  <c r="AW92" i="35"/>
  <c r="AW71" i="35" s="1"/>
  <c r="AW92" i="33"/>
  <c r="AW71" i="33" s="1"/>
  <c r="AW71" i="31"/>
  <c r="I93" i="35"/>
  <c r="I72" i="35" s="1"/>
  <c r="I93" i="33"/>
  <c r="I72" i="33" s="1"/>
  <c r="I72" i="31"/>
  <c r="M93" i="35"/>
  <c r="M72" i="35" s="1"/>
  <c r="M93" i="33"/>
  <c r="M72" i="33" s="1"/>
  <c r="M72" i="31"/>
  <c r="Q93" i="35"/>
  <c r="Q72" i="35" s="1"/>
  <c r="Q93" i="33"/>
  <c r="Q72" i="33" s="1"/>
  <c r="Q72" i="31"/>
  <c r="U93" i="35"/>
  <c r="U72" i="35" s="1"/>
  <c r="U93" i="33"/>
  <c r="U72" i="33" s="1"/>
  <c r="U72" i="31"/>
  <c r="Y93" i="35"/>
  <c r="Y72" i="35" s="1"/>
  <c r="Y93" i="33"/>
  <c r="Y72" i="33" s="1"/>
  <c r="Y72" i="31"/>
  <c r="AC93" i="35"/>
  <c r="AC72" i="35" s="1"/>
  <c r="AC93" i="33"/>
  <c r="AC72" i="33" s="1"/>
  <c r="AC72" i="31"/>
  <c r="AG93" i="35"/>
  <c r="AG72" i="35" s="1"/>
  <c r="AG93" i="33"/>
  <c r="AG72" i="33" s="1"/>
  <c r="AG72" i="31"/>
  <c r="AK93" i="35"/>
  <c r="AK72" i="35" s="1"/>
  <c r="AK93" i="33"/>
  <c r="AK72" i="33" s="1"/>
  <c r="AK72" i="31"/>
  <c r="AO93" i="35"/>
  <c r="AO72" i="35" s="1"/>
  <c r="AO93" i="33"/>
  <c r="AO72" i="33" s="1"/>
  <c r="AO72" i="31"/>
  <c r="AS93" i="35"/>
  <c r="AS72" i="35" s="1"/>
  <c r="AS93" i="33"/>
  <c r="AS72" i="33" s="1"/>
  <c r="AS72" i="31"/>
  <c r="AW93" i="35"/>
  <c r="AW72" i="35" s="1"/>
  <c r="AW93" i="33"/>
  <c r="AW72" i="33" s="1"/>
  <c r="AW72" i="31"/>
  <c r="E89" i="35"/>
  <c r="E68" i="35" s="1"/>
  <c r="E89" i="33"/>
  <c r="E68" i="33" s="1"/>
  <c r="E68" i="31"/>
  <c r="H19" i="35"/>
  <c r="H25" i="35" s="1"/>
  <c r="H26" i="35" s="1"/>
  <c r="H28" i="35" s="1"/>
  <c r="H19" i="33"/>
  <c r="H25" i="33" s="1"/>
  <c r="H26" i="33" s="1"/>
  <c r="H28" i="33" s="1"/>
  <c r="H25" i="31"/>
  <c r="H26" i="31" s="1"/>
  <c r="H28" i="31" s="1"/>
  <c r="L19" i="35"/>
  <c r="L25" i="35" s="1"/>
  <c r="L26" i="35" s="1"/>
  <c r="L28" i="35" s="1"/>
  <c r="L19" i="33"/>
  <c r="L25" i="33" s="1"/>
  <c r="L26" i="33" s="1"/>
  <c r="L28" i="33" s="1"/>
  <c r="L25" i="31"/>
  <c r="L26" i="31" s="1"/>
  <c r="L28" i="31" s="1"/>
  <c r="P19" i="35"/>
  <c r="P25" i="35" s="1"/>
  <c r="P26" i="35" s="1"/>
  <c r="P28" i="35" s="1"/>
  <c r="P19" i="33"/>
  <c r="P25" i="33" s="1"/>
  <c r="P26" i="33" s="1"/>
  <c r="P28" i="33" s="1"/>
  <c r="P25" i="31"/>
  <c r="P26" i="31" s="1"/>
  <c r="P28" i="31" s="1"/>
  <c r="T19" i="35"/>
  <c r="T25" i="35" s="1"/>
  <c r="T26" i="35" s="1"/>
  <c r="T28" i="35" s="1"/>
  <c r="T19" i="33"/>
  <c r="T25" i="33" s="1"/>
  <c r="T26" i="33" s="1"/>
  <c r="T28" i="33" s="1"/>
  <c r="T25" i="31"/>
  <c r="T26" i="31" s="1"/>
  <c r="T28" i="31" s="1"/>
  <c r="X19" i="35"/>
  <c r="X25" i="35" s="1"/>
  <c r="X26" i="35" s="1"/>
  <c r="X28" i="35" s="1"/>
  <c r="X19" i="33"/>
  <c r="X25" i="33" s="1"/>
  <c r="X26" i="33" s="1"/>
  <c r="X28" i="33" s="1"/>
  <c r="X25" i="31"/>
  <c r="X26" i="31" s="1"/>
  <c r="X28" i="31" s="1"/>
  <c r="AB19" i="35"/>
  <c r="AB25" i="35" s="1"/>
  <c r="AB26" i="35" s="1"/>
  <c r="AB28" i="35" s="1"/>
  <c r="AB19" i="33"/>
  <c r="AB25" i="33" s="1"/>
  <c r="AB26" i="33" s="1"/>
  <c r="AB28" i="33" s="1"/>
  <c r="AB25" i="31"/>
  <c r="AB26" i="31" s="1"/>
  <c r="AB28" i="31" s="1"/>
  <c r="AF19" i="35"/>
  <c r="AF25" i="35" s="1"/>
  <c r="AF26" i="35" s="1"/>
  <c r="AF28" i="35" s="1"/>
  <c r="AF19" i="33"/>
  <c r="AF25" i="33" s="1"/>
  <c r="AF26" i="33" s="1"/>
  <c r="AF28" i="33" s="1"/>
  <c r="AF25" i="31"/>
  <c r="AF26" i="31" s="1"/>
  <c r="AF28" i="31" s="1"/>
  <c r="AJ19" i="35"/>
  <c r="AJ25" i="35" s="1"/>
  <c r="AJ26" i="35" s="1"/>
  <c r="AJ28" i="35" s="1"/>
  <c r="AJ19" i="33"/>
  <c r="AJ25" i="33" s="1"/>
  <c r="AJ26" i="33" s="1"/>
  <c r="AJ28" i="33" s="1"/>
  <c r="AJ25" i="31"/>
  <c r="AJ26" i="31" s="1"/>
  <c r="AJ28" i="31" s="1"/>
  <c r="AN19" i="35"/>
  <c r="AN25" i="35" s="1"/>
  <c r="AN26" i="35" s="1"/>
  <c r="AN28" i="35" s="1"/>
  <c r="AN19" i="33"/>
  <c r="AN25" i="33" s="1"/>
  <c r="AN26" i="33" s="1"/>
  <c r="AN28" i="33" s="1"/>
  <c r="AN25" i="31"/>
  <c r="AN26" i="31" s="1"/>
  <c r="AN28" i="31" s="1"/>
  <c r="AR19" i="35"/>
  <c r="AR25" i="35" s="1"/>
  <c r="AR26" i="35" s="1"/>
  <c r="AR28" i="35" s="1"/>
  <c r="AR19" i="33"/>
  <c r="AR25" i="33" s="1"/>
  <c r="AR26" i="33" s="1"/>
  <c r="AR28" i="33" s="1"/>
  <c r="AR25" i="31"/>
  <c r="AR26" i="31" s="1"/>
  <c r="AR28" i="31" s="1"/>
  <c r="AV19" i="35"/>
  <c r="AV25" i="35" s="1"/>
  <c r="AV26" i="35" s="1"/>
  <c r="AV28" i="35" s="1"/>
  <c r="AV19" i="33"/>
  <c r="AV25" i="33" s="1"/>
  <c r="AV26" i="33" s="1"/>
  <c r="AV28" i="33" s="1"/>
  <c r="AV25" i="31"/>
  <c r="AV26" i="31" s="1"/>
  <c r="AV28" i="31" s="1"/>
  <c r="AO89" i="35"/>
  <c r="AO68" i="35" s="1"/>
  <c r="AO89" i="33"/>
  <c r="AO68" i="33" s="1"/>
  <c r="AO68" i="31"/>
  <c r="AW89" i="35"/>
  <c r="AW68" i="35" s="1"/>
  <c r="AW89" i="33"/>
  <c r="AW68" i="33" s="1"/>
  <c r="AW68" i="31"/>
  <c r="M91" i="35"/>
  <c r="M70" i="35" s="1"/>
  <c r="M91" i="33"/>
  <c r="M70" i="33" s="1"/>
  <c r="M70" i="31"/>
  <c r="U91" i="35"/>
  <c r="U70" i="35" s="1"/>
  <c r="U91" i="33"/>
  <c r="U70" i="33" s="1"/>
  <c r="U70" i="31"/>
  <c r="AC91" i="35"/>
  <c r="AC70" i="35" s="1"/>
  <c r="AC91" i="33"/>
  <c r="AC70" i="33" s="1"/>
  <c r="AC70" i="31"/>
  <c r="AH91" i="35"/>
  <c r="AH70" i="35" s="1"/>
  <c r="AH91" i="33"/>
  <c r="AH70" i="33" s="1"/>
  <c r="AH70" i="31"/>
  <c r="AL91" i="35"/>
  <c r="AL70" i="35" s="1"/>
  <c r="AL91" i="33"/>
  <c r="AL70" i="33" s="1"/>
  <c r="AL70" i="31"/>
  <c r="AP91" i="35"/>
  <c r="AP70" i="35" s="1"/>
  <c r="AP91" i="33"/>
  <c r="AP70" i="33" s="1"/>
  <c r="AP70" i="31"/>
  <c r="AT91" i="35"/>
  <c r="AT70" i="35" s="1"/>
  <c r="AT91" i="33"/>
  <c r="AT70" i="33" s="1"/>
  <c r="AT70" i="31"/>
  <c r="F92" i="35"/>
  <c r="F71" i="35" s="1"/>
  <c r="F92" i="33"/>
  <c r="F71" i="33" s="1"/>
  <c r="F71" i="31"/>
  <c r="J92" i="35"/>
  <c r="J71" i="35" s="1"/>
  <c r="J92" i="33"/>
  <c r="J71" i="33" s="1"/>
  <c r="J71" i="31"/>
  <c r="N92" i="35"/>
  <c r="N71" i="35" s="1"/>
  <c r="N92" i="33"/>
  <c r="N71" i="33" s="1"/>
  <c r="N71" i="31"/>
  <c r="R92" i="35"/>
  <c r="R71" i="35" s="1"/>
  <c r="R92" i="33"/>
  <c r="R71" i="33" s="1"/>
  <c r="R71" i="31"/>
  <c r="V92" i="35"/>
  <c r="V71" i="35" s="1"/>
  <c r="V92" i="33"/>
  <c r="V71" i="33" s="1"/>
  <c r="V71" i="31"/>
  <c r="Z92" i="35"/>
  <c r="Z71" i="35" s="1"/>
  <c r="Z92" i="33"/>
  <c r="Z71" i="33" s="1"/>
  <c r="Z71" i="31"/>
  <c r="AD92" i="35"/>
  <c r="AD71" i="35" s="1"/>
  <c r="AD92" i="33"/>
  <c r="AD71" i="33" s="1"/>
  <c r="AD71" i="31"/>
  <c r="AH92" i="35"/>
  <c r="AH71" i="35" s="1"/>
  <c r="AH92" i="33"/>
  <c r="AH71" i="33" s="1"/>
  <c r="AH71" i="31"/>
  <c r="AL92" i="35"/>
  <c r="AL71" i="35" s="1"/>
  <c r="AL92" i="33"/>
  <c r="AL71" i="33" s="1"/>
  <c r="AL71" i="31"/>
  <c r="AP92" i="35"/>
  <c r="AP71" i="35" s="1"/>
  <c r="AP92" i="33"/>
  <c r="AP71" i="33" s="1"/>
  <c r="AP71" i="31"/>
  <c r="AT92" i="35"/>
  <c r="AT71" i="35" s="1"/>
  <c r="AT92" i="33"/>
  <c r="AT71" i="33" s="1"/>
  <c r="AT71" i="31"/>
  <c r="F93" i="35"/>
  <c r="F72" i="35" s="1"/>
  <c r="F93" i="33"/>
  <c r="F72" i="33" s="1"/>
  <c r="F72" i="31"/>
  <c r="J93" i="35"/>
  <c r="J72" i="35" s="1"/>
  <c r="J93" i="33"/>
  <c r="J72" i="33" s="1"/>
  <c r="J72" i="31"/>
  <c r="N93" i="35"/>
  <c r="N72" i="35" s="1"/>
  <c r="N93" i="33"/>
  <c r="N72" i="33" s="1"/>
  <c r="N72" i="31"/>
  <c r="R93" i="35"/>
  <c r="R72" i="35" s="1"/>
  <c r="R93" i="33"/>
  <c r="R72" i="33" s="1"/>
  <c r="R72" i="31"/>
  <c r="V93" i="35"/>
  <c r="V72" i="35" s="1"/>
  <c r="V93" i="33"/>
  <c r="V72" i="33" s="1"/>
  <c r="V72" i="31"/>
  <c r="Z93" i="35"/>
  <c r="Z72" i="35" s="1"/>
  <c r="Z93" i="33"/>
  <c r="Z72" i="33" s="1"/>
  <c r="Z72" i="31"/>
  <c r="AD93" i="35"/>
  <c r="AD72" i="35" s="1"/>
  <c r="AD93" i="33"/>
  <c r="AD72" i="33" s="1"/>
  <c r="AD72" i="31"/>
  <c r="AH93" i="35"/>
  <c r="AH72" i="35" s="1"/>
  <c r="AH93" i="33"/>
  <c r="AH72" i="33" s="1"/>
  <c r="AH72" i="31"/>
  <c r="AL93" i="35"/>
  <c r="AL72" i="35" s="1"/>
  <c r="AL93" i="33"/>
  <c r="AL72" i="33" s="1"/>
  <c r="AL72" i="31"/>
  <c r="AP93" i="35"/>
  <c r="AP72" i="35" s="1"/>
  <c r="AP93" i="33"/>
  <c r="AP72" i="33" s="1"/>
  <c r="AP72" i="31"/>
  <c r="AT93" i="35"/>
  <c r="AT72" i="35" s="1"/>
  <c r="AT93" i="33"/>
  <c r="AT72" i="33" s="1"/>
  <c r="AT72" i="31"/>
  <c r="E93" i="35"/>
  <c r="E72" i="35" s="1"/>
  <c r="E93" i="33"/>
  <c r="E72" i="33" s="1"/>
  <c r="E72" i="31"/>
  <c r="E88" i="35"/>
  <c r="E67" i="35" s="1"/>
  <c r="E88" i="33"/>
  <c r="E67" i="33" s="1"/>
  <c r="E67" i="31"/>
  <c r="I19" i="33"/>
  <c r="I25" i="33" s="1"/>
  <c r="I26" i="33" s="1"/>
  <c r="I19" i="35"/>
  <c r="I25" i="35" s="1"/>
  <c r="I26" i="35" s="1"/>
  <c r="I28" i="35" s="1"/>
  <c r="I25" i="31"/>
  <c r="I26" i="31" s="1"/>
  <c r="I28" i="31" s="1"/>
  <c r="M19" i="33"/>
  <c r="M25" i="33" s="1"/>
  <c r="M26" i="33" s="1"/>
  <c r="M19" i="35"/>
  <c r="M25" i="35" s="1"/>
  <c r="M26" i="35" s="1"/>
  <c r="M28" i="35" s="1"/>
  <c r="M25" i="31"/>
  <c r="M26" i="31" s="1"/>
  <c r="M28" i="31" s="1"/>
  <c r="Q19" i="33"/>
  <c r="Q25" i="33" s="1"/>
  <c r="Q26" i="33" s="1"/>
  <c r="Q28" i="33" s="1"/>
  <c r="Q19" i="35"/>
  <c r="Q25" i="35" s="1"/>
  <c r="Q26" i="35" s="1"/>
  <c r="Q25" i="31"/>
  <c r="Q26" i="31" s="1"/>
  <c r="Q28" i="31" s="1"/>
  <c r="U19" i="33"/>
  <c r="U25" i="33" s="1"/>
  <c r="U26" i="33" s="1"/>
  <c r="U28" i="33" s="1"/>
  <c r="U19" i="35"/>
  <c r="U25" i="35" s="1"/>
  <c r="U26" i="35" s="1"/>
  <c r="U28" i="35" s="1"/>
  <c r="U25" i="31"/>
  <c r="U26" i="31" s="1"/>
  <c r="U28" i="31" s="1"/>
  <c r="Y19" i="33"/>
  <c r="Y25" i="33" s="1"/>
  <c r="Y26" i="33" s="1"/>
  <c r="Y28" i="33" s="1"/>
  <c r="Y19" i="35"/>
  <c r="Y25" i="35" s="1"/>
  <c r="Y26" i="35" s="1"/>
  <c r="Y25" i="31"/>
  <c r="Y26" i="31" s="1"/>
  <c r="Y28" i="31" s="1"/>
  <c r="AC19" i="33"/>
  <c r="AC25" i="33" s="1"/>
  <c r="AC26" i="33" s="1"/>
  <c r="AC28" i="33" s="1"/>
  <c r="AC19" i="35"/>
  <c r="AC25" i="35" s="1"/>
  <c r="AC26" i="35" s="1"/>
  <c r="AC25" i="31"/>
  <c r="AC26" i="31" s="1"/>
  <c r="AC28" i="31" s="1"/>
  <c r="AG19" i="33"/>
  <c r="AG25" i="33" s="1"/>
  <c r="AG26" i="33" s="1"/>
  <c r="AG19" i="35"/>
  <c r="AG25" i="35" s="1"/>
  <c r="AG26" i="35" s="1"/>
  <c r="AG28" i="35" s="1"/>
  <c r="AG25" i="31"/>
  <c r="AG26" i="31" s="1"/>
  <c r="AG28" i="31" s="1"/>
  <c r="AK19" i="33"/>
  <c r="AK25" i="33" s="1"/>
  <c r="AK26" i="33" s="1"/>
  <c r="AK19" i="35"/>
  <c r="AK25" i="35" s="1"/>
  <c r="AK26" i="35" s="1"/>
  <c r="AK28" i="35" s="1"/>
  <c r="AK25" i="31"/>
  <c r="AK26" i="31" s="1"/>
  <c r="AO19" i="33"/>
  <c r="AO25" i="33" s="1"/>
  <c r="AO26" i="33" s="1"/>
  <c r="AO19" i="35"/>
  <c r="AO25" i="35" s="1"/>
  <c r="AO26" i="35" s="1"/>
  <c r="AO28" i="35" s="1"/>
  <c r="AO25" i="31"/>
  <c r="AO26" i="31" s="1"/>
  <c r="AS19" i="33"/>
  <c r="AS25" i="33" s="1"/>
  <c r="AS26" i="33" s="1"/>
  <c r="AS19" i="35"/>
  <c r="AS25" i="35" s="1"/>
  <c r="AS26" i="35" s="1"/>
  <c r="AS28" i="35" s="1"/>
  <c r="AS25" i="31"/>
  <c r="AS26" i="31" s="1"/>
  <c r="AW19" i="33"/>
  <c r="AW25" i="33" s="1"/>
  <c r="AW26" i="33" s="1"/>
  <c r="AW19" i="35"/>
  <c r="AW25" i="35" s="1"/>
  <c r="AW26" i="35" s="1"/>
  <c r="AW28" i="35" s="1"/>
  <c r="AW25" i="31"/>
  <c r="AW26" i="31" s="1"/>
  <c r="AI19" i="33"/>
  <c r="AI25" i="33" s="1"/>
  <c r="AI26" i="33" s="1"/>
  <c r="AI28" i="33" s="1"/>
  <c r="AI19" i="35"/>
  <c r="AI25" i="35" s="1"/>
  <c r="AI26" i="35" s="1"/>
  <c r="AI25" i="31"/>
  <c r="AI26" i="31" s="1"/>
  <c r="AI28" i="31" s="1"/>
  <c r="AQ19" i="33"/>
  <c r="AQ25" i="33" s="1"/>
  <c r="AQ26" i="33" s="1"/>
  <c r="AQ28" i="33" s="1"/>
  <c r="AQ19" i="35"/>
  <c r="AQ25" i="35" s="1"/>
  <c r="AQ26" i="35" s="1"/>
  <c r="AQ25" i="31"/>
  <c r="AQ26" i="31" s="1"/>
  <c r="AQ28" i="31" s="1"/>
  <c r="AQ76" i="33" l="1"/>
  <c r="E76" i="33"/>
  <c r="AM76" i="31"/>
  <c r="AM76" i="35"/>
  <c r="AI76" i="33"/>
  <c r="AE76" i="31"/>
  <c r="AE76" i="35"/>
  <c r="W76" i="31"/>
  <c r="W76" i="35"/>
  <c r="S76" i="33"/>
  <c r="O76" i="31"/>
  <c r="O76" i="35"/>
  <c r="G76" i="31"/>
  <c r="G76" i="35"/>
  <c r="AV76" i="31"/>
  <c r="AV76" i="35"/>
  <c r="AR76" i="33"/>
  <c r="AN76" i="31"/>
  <c r="AN76" i="35"/>
  <c r="AJ76" i="33"/>
  <c r="AF76" i="31"/>
  <c r="AF76" i="35"/>
  <c r="AQ29" i="31"/>
  <c r="AI28" i="35"/>
  <c r="AI29" i="35" s="1"/>
  <c r="AW28" i="33"/>
  <c r="AW29" i="33" s="1"/>
  <c r="AO28" i="31"/>
  <c r="AO29" i="31" s="1"/>
  <c r="AK29" i="35"/>
  <c r="AG28" i="33"/>
  <c r="AG29" i="33" s="1"/>
  <c r="Y29" i="31"/>
  <c r="BB50" i="31"/>
  <c r="AX50" i="31"/>
  <c r="AT50" i="31"/>
  <c r="AP50" i="31"/>
  <c r="AL50" i="31"/>
  <c r="AH50" i="31"/>
  <c r="AD50" i="31"/>
  <c r="Z50" i="31"/>
  <c r="BA50" i="31"/>
  <c r="AW50" i="31"/>
  <c r="AS50" i="31"/>
  <c r="AO50" i="31"/>
  <c r="AK50" i="31"/>
  <c r="AG50" i="31"/>
  <c r="AC50" i="31"/>
  <c r="BD50" i="31"/>
  <c r="AZ50" i="31"/>
  <c r="AV50" i="31"/>
  <c r="AR50" i="31"/>
  <c r="AN50" i="31"/>
  <c r="AJ50" i="31"/>
  <c r="AF50" i="31"/>
  <c r="AB50" i="31"/>
  <c r="BC50" i="31"/>
  <c r="AY50" i="31"/>
  <c r="AU50" i="31"/>
  <c r="AQ50" i="31"/>
  <c r="AM50" i="31"/>
  <c r="AI50" i="31"/>
  <c r="AE50" i="31"/>
  <c r="AA50" i="31"/>
  <c r="U29" i="35"/>
  <c r="BC46" i="35"/>
  <c r="AY46" i="35"/>
  <c r="AU46" i="35"/>
  <c r="AQ46" i="35"/>
  <c r="AM46" i="35"/>
  <c r="AI46" i="35"/>
  <c r="AE46" i="35"/>
  <c r="AA46" i="35"/>
  <c r="W46" i="35"/>
  <c r="BB46" i="35"/>
  <c r="AX46" i="35"/>
  <c r="AT46" i="35"/>
  <c r="AP46" i="35"/>
  <c r="AL46" i="35"/>
  <c r="AH46" i="35"/>
  <c r="AD46" i="35"/>
  <c r="Z46" i="35"/>
  <c r="V46" i="35"/>
  <c r="BA46" i="35"/>
  <c r="AW46" i="35"/>
  <c r="AS46" i="35"/>
  <c r="AO46" i="35"/>
  <c r="AK46" i="35"/>
  <c r="AG46" i="35"/>
  <c r="AC46" i="35"/>
  <c r="Y46" i="35"/>
  <c r="BD46" i="35"/>
  <c r="AZ46" i="35"/>
  <c r="AV46" i="35"/>
  <c r="AR46" i="35"/>
  <c r="AN46" i="35"/>
  <c r="AJ46" i="35"/>
  <c r="AF46" i="35"/>
  <c r="AB46" i="35"/>
  <c r="X46" i="35"/>
  <c r="Q29" i="33"/>
  <c r="BB42" i="33"/>
  <c r="AX42" i="33"/>
  <c r="AT42" i="33"/>
  <c r="AP42" i="33"/>
  <c r="AL42" i="33"/>
  <c r="BA42" i="33"/>
  <c r="AW42" i="33"/>
  <c r="AS42" i="33"/>
  <c r="AO42" i="33"/>
  <c r="AK42" i="33"/>
  <c r="AG42" i="33"/>
  <c r="AC42" i="33"/>
  <c r="AD42" i="33"/>
  <c r="Y42" i="33"/>
  <c r="U42" i="33"/>
  <c r="AJ42" i="33"/>
  <c r="AB42" i="33"/>
  <c r="X42" i="33"/>
  <c r="T42" i="33"/>
  <c r="BD42" i="33"/>
  <c r="AZ42" i="33"/>
  <c r="AV42" i="33"/>
  <c r="AR42" i="33"/>
  <c r="AN42" i="33"/>
  <c r="BC42" i="33"/>
  <c r="AY42" i="33"/>
  <c r="AU42" i="33"/>
  <c r="AQ42" i="33"/>
  <c r="AM42" i="33"/>
  <c r="AI42" i="33"/>
  <c r="AE42" i="33"/>
  <c r="AH42" i="33"/>
  <c r="AA42" i="33"/>
  <c r="W42" i="33"/>
  <c r="S42" i="33"/>
  <c r="AF42" i="33"/>
  <c r="Z42" i="33"/>
  <c r="V42" i="33"/>
  <c r="R42" i="33"/>
  <c r="AQ28" i="35"/>
  <c r="AQ29" i="35" s="1"/>
  <c r="AI29" i="31"/>
  <c r="AI29" i="33"/>
  <c r="AW29" i="35"/>
  <c r="AS28" i="31"/>
  <c r="AS29" i="31" s="1"/>
  <c r="AS28" i="33"/>
  <c r="AS29" i="33" s="1"/>
  <c r="AO29" i="35"/>
  <c r="AK28" i="31"/>
  <c r="AK29" i="31" s="1"/>
  <c r="AK28" i="33"/>
  <c r="AK29" i="33" s="1"/>
  <c r="AG29" i="35"/>
  <c r="BD58" i="35"/>
  <c r="AZ58" i="35"/>
  <c r="AV58" i="35"/>
  <c r="AR58" i="35"/>
  <c r="AN58" i="35"/>
  <c r="AJ58" i="35"/>
  <c r="BC58" i="35"/>
  <c r="AY58" i="35"/>
  <c r="AU58" i="35"/>
  <c r="AQ58" i="35"/>
  <c r="AM58" i="35"/>
  <c r="AI58" i="35"/>
  <c r="BB58" i="35"/>
  <c r="AX58" i="35"/>
  <c r="AT58" i="35"/>
  <c r="AP58" i="35"/>
  <c r="AL58" i="35"/>
  <c r="AH58" i="35"/>
  <c r="BA58" i="35"/>
  <c r="AW58" i="35"/>
  <c r="AS58" i="35"/>
  <c r="AO58" i="35"/>
  <c r="AK58" i="35"/>
  <c r="AC29" i="31"/>
  <c r="BB54" i="31"/>
  <c r="AX54" i="31"/>
  <c r="AT54" i="31"/>
  <c r="AP54" i="31"/>
  <c r="AL54" i="31"/>
  <c r="AH54" i="31"/>
  <c r="AD54" i="31"/>
  <c r="BA54" i="31"/>
  <c r="AW54" i="31"/>
  <c r="AS54" i="31"/>
  <c r="AO54" i="31"/>
  <c r="AK54" i="31"/>
  <c r="AG54" i="31"/>
  <c r="BD54" i="31"/>
  <c r="AZ54" i="31"/>
  <c r="AV54" i="31"/>
  <c r="AR54" i="31"/>
  <c r="AN54" i="31"/>
  <c r="AJ54" i="31"/>
  <c r="AF54" i="31"/>
  <c r="BC54" i="31"/>
  <c r="AY54" i="31"/>
  <c r="AU54" i="31"/>
  <c r="AQ54" i="31"/>
  <c r="AM54" i="31"/>
  <c r="AI54" i="31"/>
  <c r="AE54" i="31"/>
  <c r="AC29" i="33"/>
  <c r="BC54" i="33"/>
  <c r="AY54" i="33"/>
  <c r="AU54" i="33"/>
  <c r="AQ54" i="33"/>
  <c r="AM54" i="33"/>
  <c r="AI54" i="33"/>
  <c r="AE54" i="33"/>
  <c r="BB54" i="33"/>
  <c r="AX54" i="33"/>
  <c r="AT54" i="33"/>
  <c r="AP54" i="33"/>
  <c r="AL54" i="33"/>
  <c r="AH54" i="33"/>
  <c r="AD54" i="33"/>
  <c r="BA54" i="33"/>
  <c r="AW54" i="33"/>
  <c r="AS54" i="33"/>
  <c r="AO54" i="33"/>
  <c r="AK54" i="33"/>
  <c r="AG54" i="33"/>
  <c r="BD54" i="33"/>
  <c r="AZ54" i="33"/>
  <c r="AV54" i="33"/>
  <c r="AR54" i="33"/>
  <c r="AN54" i="33"/>
  <c r="AJ54" i="33"/>
  <c r="AF54" i="33"/>
  <c r="Y28" i="35"/>
  <c r="Y29" i="35" s="1"/>
  <c r="U29" i="31"/>
  <c r="BB46" i="31"/>
  <c r="AX46" i="31"/>
  <c r="AT46" i="31"/>
  <c r="AP46" i="31"/>
  <c r="AL46" i="31"/>
  <c r="AH46" i="31"/>
  <c r="AD46" i="31"/>
  <c r="Z46" i="31"/>
  <c r="V46" i="31"/>
  <c r="BA46" i="31"/>
  <c r="AW46" i="31"/>
  <c r="AS46" i="31"/>
  <c r="AO46" i="31"/>
  <c r="AK46" i="31"/>
  <c r="AG46" i="31"/>
  <c r="AC46" i="31"/>
  <c r="Y46" i="31"/>
  <c r="BD46" i="31"/>
  <c r="AZ46" i="31"/>
  <c r="AV46" i="31"/>
  <c r="AR46" i="31"/>
  <c r="AN46" i="31"/>
  <c r="AJ46" i="31"/>
  <c r="AF46" i="31"/>
  <c r="AB46" i="31"/>
  <c r="X46" i="31"/>
  <c r="BC46" i="31"/>
  <c r="AY46" i="31"/>
  <c r="AU46" i="31"/>
  <c r="AQ46" i="31"/>
  <c r="AM46" i="31"/>
  <c r="AI46" i="31"/>
  <c r="AE46" i="31"/>
  <c r="AA46" i="31"/>
  <c r="W46" i="31"/>
  <c r="U29" i="33"/>
  <c r="BD46" i="33"/>
  <c r="AZ46" i="33"/>
  <c r="AV46" i="33"/>
  <c r="AR46" i="33"/>
  <c r="AN46" i="33"/>
  <c r="AJ46" i="33"/>
  <c r="AF46" i="33"/>
  <c r="AB46" i="33"/>
  <c r="X46" i="33"/>
  <c r="BC46" i="33"/>
  <c r="AY46" i="33"/>
  <c r="AU46" i="33"/>
  <c r="AQ46" i="33"/>
  <c r="AM46" i="33"/>
  <c r="AI46" i="33"/>
  <c r="AE46" i="33"/>
  <c r="AA46" i="33"/>
  <c r="W46" i="33"/>
  <c r="BB46" i="33"/>
  <c r="AX46" i="33"/>
  <c r="AT46" i="33"/>
  <c r="AP46" i="33"/>
  <c r="AL46" i="33"/>
  <c r="AH46" i="33"/>
  <c r="AD46" i="33"/>
  <c r="Z46" i="33"/>
  <c r="V46" i="33"/>
  <c r="BA46" i="33"/>
  <c r="AW46" i="33"/>
  <c r="AS46" i="33"/>
  <c r="AO46" i="33"/>
  <c r="AK46" i="33"/>
  <c r="AG46" i="33"/>
  <c r="AC46" i="33"/>
  <c r="Y46" i="33"/>
  <c r="Q28" i="35"/>
  <c r="Q29" i="35" s="1"/>
  <c r="M29" i="31"/>
  <c r="BA38" i="31"/>
  <c r="AW38" i="31"/>
  <c r="AS38" i="31"/>
  <c r="AO38" i="31"/>
  <c r="AK38" i="31"/>
  <c r="AG38" i="31"/>
  <c r="AC38" i="31"/>
  <c r="Y38" i="31"/>
  <c r="U38" i="31"/>
  <c r="Q38" i="31"/>
  <c r="BD38" i="31"/>
  <c r="AZ38" i="31"/>
  <c r="AV38" i="31"/>
  <c r="AR38" i="31"/>
  <c r="AN38" i="31"/>
  <c r="AJ38" i="31"/>
  <c r="AF38" i="31"/>
  <c r="AB38" i="31"/>
  <c r="X38" i="31"/>
  <c r="T38" i="31"/>
  <c r="P38" i="31"/>
  <c r="BC38" i="31"/>
  <c r="AY38" i="31"/>
  <c r="AU38" i="31"/>
  <c r="AQ38" i="31"/>
  <c r="AM38" i="31"/>
  <c r="AI38" i="31"/>
  <c r="AE38" i="31"/>
  <c r="AA38" i="31"/>
  <c r="W38" i="31"/>
  <c r="S38" i="31"/>
  <c r="O38" i="31"/>
  <c r="BB38" i="31"/>
  <c r="AX38" i="31"/>
  <c r="AT38" i="31"/>
  <c r="AP38" i="31"/>
  <c r="AL38" i="31"/>
  <c r="AH38" i="31"/>
  <c r="AD38" i="31"/>
  <c r="Z38" i="31"/>
  <c r="V38" i="31"/>
  <c r="R38" i="31"/>
  <c r="N38" i="31"/>
  <c r="M28" i="33"/>
  <c r="M29" i="33" s="1"/>
  <c r="I29" i="35"/>
  <c r="AZ34" i="35"/>
  <c r="AV34" i="35"/>
  <c r="AR34" i="35"/>
  <c r="AN34" i="35"/>
  <c r="AJ34" i="35"/>
  <c r="AF34" i="35"/>
  <c r="AB34" i="35"/>
  <c r="X34" i="35"/>
  <c r="T34" i="35"/>
  <c r="P34" i="35"/>
  <c r="L34" i="35"/>
  <c r="BA34" i="35"/>
  <c r="AW34" i="35"/>
  <c r="AS34" i="35"/>
  <c r="AO34" i="35"/>
  <c r="AK34" i="35"/>
  <c r="AG34" i="35"/>
  <c r="AC34" i="35"/>
  <c r="Y34" i="35"/>
  <c r="U34" i="35"/>
  <c r="Q34" i="35"/>
  <c r="M34" i="35"/>
  <c r="BB34" i="35"/>
  <c r="AX34" i="35"/>
  <c r="AT34" i="35"/>
  <c r="AP34" i="35"/>
  <c r="AL34" i="35"/>
  <c r="AH34" i="35"/>
  <c r="AD34" i="35"/>
  <c r="Z34" i="35"/>
  <c r="V34" i="35"/>
  <c r="R34" i="35"/>
  <c r="N34" i="35"/>
  <c r="J34" i="35"/>
  <c r="AY34" i="35"/>
  <c r="AU34" i="35"/>
  <c r="AQ34" i="35"/>
  <c r="AM34" i="35"/>
  <c r="AI34" i="35"/>
  <c r="AE34" i="35"/>
  <c r="AA34" i="35"/>
  <c r="W34" i="35"/>
  <c r="S34" i="35"/>
  <c r="O34" i="35"/>
  <c r="K34" i="35"/>
  <c r="E76" i="31"/>
  <c r="E76" i="35"/>
  <c r="AV29" i="33"/>
  <c r="AR29" i="31"/>
  <c r="AR29" i="35"/>
  <c r="AN29" i="33"/>
  <c r="AJ29" i="31"/>
  <c r="AJ29" i="35"/>
  <c r="AF29" i="33"/>
  <c r="BB57" i="33"/>
  <c r="AX57" i="33"/>
  <c r="AT57" i="33"/>
  <c r="AP57" i="33"/>
  <c r="AL57" i="33"/>
  <c r="AH57" i="33"/>
  <c r="BA57" i="33"/>
  <c r="AW57" i="33"/>
  <c r="AS57" i="33"/>
  <c r="AO57" i="33"/>
  <c r="AK57" i="33"/>
  <c r="AG57" i="33"/>
  <c r="BD57" i="33"/>
  <c r="AZ57" i="33"/>
  <c r="AV57" i="33"/>
  <c r="AR57" i="33"/>
  <c r="AN57" i="33"/>
  <c r="AJ57" i="33"/>
  <c r="BC57" i="33"/>
  <c r="AY57" i="33"/>
  <c r="AU57" i="33"/>
  <c r="AQ57" i="33"/>
  <c r="AM57" i="33"/>
  <c r="AI57" i="33"/>
  <c r="AB29" i="31"/>
  <c r="BA53" i="31"/>
  <c r="AW53" i="31"/>
  <c r="AS53" i="31"/>
  <c r="AO53" i="31"/>
  <c r="AK53" i="31"/>
  <c r="AG53" i="31"/>
  <c r="AC53" i="31"/>
  <c r="BB53" i="31"/>
  <c r="AX53" i="31"/>
  <c r="AT53" i="31"/>
  <c r="AP53" i="31"/>
  <c r="AL53" i="31"/>
  <c r="AH53" i="31"/>
  <c r="AD53" i="31"/>
  <c r="BC53" i="31"/>
  <c r="AY53" i="31"/>
  <c r="AU53" i="31"/>
  <c r="AQ53" i="31"/>
  <c r="AM53" i="31"/>
  <c r="AI53" i="31"/>
  <c r="AE53" i="31"/>
  <c r="BD53" i="31"/>
  <c r="AZ53" i="31"/>
  <c r="AV53" i="31"/>
  <c r="AR53" i="31"/>
  <c r="AN53" i="31"/>
  <c r="AJ53" i="31"/>
  <c r="AF53" i="31"/>
  <c r="AB29" i="35"/>
  <c r="BC53" i="35"/>
  <c r="AU53" i="35"/>
  <c r="AM53" i="35"/>
  <c r="AE53" i="35"/>
  <c r="AZ53" i="35"/>
  <c r="AR53" i="35"/>
  <c r="AJ53" i="35"/>
  <c r="BA53" i="35"/>
  <c r="AS53" i="35"/>
  <c r="AK53" i="35"/>
  <c r="AC53" i="35"/>
  <c r="AX53" i="35"/>
  <c r="AP53" i="35"/>
  <c r="AH53" i="35"/>
  <c r="AY53" i="35"/>
  <c r="AQ53" i="35"/>
  <c r="AI53" i="35"/>
  <c r="BD53" i="35"/>
  <c r="AV53" i="35"/>
  <c r="AN53" i="35"/>
  <c r="AF53" i="35"/>
  <c r="AW53" i="35"/>
  <c r="AO53" i="35"/>
  <c r="AG53" i="35"/>
  <c r="BB53" i="35"/>
  <c r="AT53" i="35"/>
  <c r="AL53" i="35"/>
  <c r="AD53" i="35"/>
  <c r="X29" i="33"/>
  <c r="BA49" i="33"/>
  <c r="AW49" i="33"/>
  <c r="AS49" i="33"/>
  <c r="AO49" i="33"/>
  <c r="AK49" i="33"/>
  <c r="AG49" i="33"/>
  <c r="AC49" i="33"/>
  <c r="Y49" i="33"/>
  <c r="BB49" i="33"/>
  <c r="AX49" i="33"/>
  <c r="AT49" i="33"/>
  <c r="AP49" i="33"/>
  <c r="AL49" i="33"/>
  <c r="AH49" i="33"/>
  <c r="AD49" i="33"/>
  <c r="Z49" i="33"/>
  <c r="BC49" i="33"/>
  <c r="AY49" i="33"/>
  <c r="AU49" i="33"/>
  <c r="AQ49" i="33"/>
  <c r="AM49" i="33"/>
  <c r="AI49" i="33"/>
  <c r="AE49" i="33"/>
  <c r="AA49" i="33"/>
  <c r="BD49" i="33"/>
  <c r="AZ49" i="33"/>
  <c r="AV49" i="33"/>
  <c r="AR49" i="33"/>
  <c r="AN49" i="33"/>
  <c r="AJ49" i="33"/>
  <c r="AF49" i="33"/>
  <c r="AB49" i="33"/>
  <c r="T29" i="31"/>
  <c r="BC45" i="31"/>
  <c r="AY45" i="31"/>
  <c r="AU45" i="31"/>
  <c r="AQ45" i="31"/>
  <c r="AM45" i="31"/>
  <c r="AI45" i="31"/>
  <c r="AE45" i="31"/>
  <c r="AA45" i="31"/>
  <c r="W45" i="31"/>
  <c r="BD45" i="31"/>
  <c r="AZ45" i="31"/>
  <c r="AV45" i="31"/>
  <c r="AR45" i="31"/>
  <c r="AN45" i="31"/>
  <c r="AJ45" i="31"/>
  <c r="AF45" i="31"/>
  <c r="AB45" i="31"/>
  <c r="X45" i="31"/>
  <c r="BA45" i="31"/>
  <c r="AW45" i="31"/>
  <c r="AS45" i="31"/>
  <c r="AO45" i="31"/>
  <c r="AK45" i="31"/>
  <c r="AG45" i="31"/>
  <c r="AC45" i="31"/>
  <c r="Y45" i="31"/>
  <c r="U45" i="31"/>
  <c r="BB45" i="31"/>
  <c r="AX45" i="31"/>
  <c r="AT45" i="31"/>
  <c r="AP45" i="31"/>
  <c r="AL45" i="31"/>
  <c r="AH45" i="31"/>
  <c r="AD45" i="31"/>
  <c r="Z45" i="31"/>
  <c r="V45" i="31"/>
  <c r="T29" i="35"/>
  <c r="BD45" i="35"/>
  <c r="AV45" i="35"/>
  <c r="AN45" i="35"/>
  <c r="AF45" i="35"/>
  <c r="X45" i="35"/>
  <c r="AY45" i="35"/>
  <c r="AQ45" i="35"/>
  <c r="AI45" i="35"/>
  <c r="AA45" i="35"/>
  <c r="BB45" i="35"/>
  <c r="AL45" i="35"/>
  <c r="V45" i="35"/>
  <c r="AO45" i="35"/>
  <c r="Y45" i="35"/>
  <c r="AP45" i="35"/>
  <c r="Z45" i="35"/>
  <c r="AS45" i="35"/>
  <c r="AC45" i="35"/>
  <c r="AZ45" i="35"/>
  <c r="AR45" i="35"/>
  <c r="AJ45" i="35"/>
  <c r="AB45" i="35"/>
  <c r="BC45" i="35"/>
  <c r="AU45" i="35"/>
  <c r="AM45" i="35"/>
  <c r="AE45" i="35"/>
  <c r="W45" i="35"/>
  <c r="AT45" i="35"/>
  <c r="AD45" i="35"/>
  <c r="AW45" i="35"/>
  <c r="AG45" i="35"/>
  <c r="AX45" i="35"/>
  <c r="AH45" i="35"/>
  <c r="BA45" i="35"/>
  <c r="AK45" i="35"/>
  <c r="U45" i="35"/>
  <c r="P29" i="33"/>
  <c r="BB41" i="33"/>
  <c r="AX41" i="33"/>
  <c r="AT41" i="33"/>
  <c r="AP41" i="33"/>
  <c r="AL41" i="33"/>
  <c r="AH41" i="33"/>
  <c r="AD41" i="33"/>
  <c r="Z41" i="33"/>
  <c r="V41" i="33"/>
  <c r="R41" i="33"/>
  <c r="BA41" i="33"/>
  <c r="AW41" i="33"/>
  <c r="AS41" i="33"/>
  <c r="AO41" i="33"/>
  <c r="AK41" i="33"/>
  <c r="AG41" i="33"/>
  <c r="AC41" i="33"/>
  <c r="Y41" i="33"/>
  <c r="U41" i="33"/>
  <c r="Q41" i="33"/>
  <c r="BD41" i="33"/>
  <c r="AZ41" i="33"/>
  <c r="AV41" i="33"/>
  <c r="AR41" i="33"/>
  <c r="AN41" i="33"/>
  <c r="AJ41" i="33"/>
  <c r="AF41" i="33"/>
  <c r="AB41" i="33"/>
  <c r="X41" i="33"/>
  <c r="T41" i="33"/>
  <c r="BC41" i="33"/>
  <c r="AY41" i="33"/>
  <c r="AU41" i="33"/>
  <c r="AQ41" i="33"/>
  <c r="AM41" i="33"/>
  <c r="AI41" i="33"/>
  <c r="AE41" i="33"/>
  <c r="AA41" i="33"/>
  <c r="W41" i="33"/>
  <c r="S41" i="33"/>
  <c r="L29" i="31"/>
  <c r="BD37" i="31"/>
  <c r="AZ37" i="31"/>
  <c r="AV37" i="31"/>
  <c r="AR37" i="31"/>
  <c r="AN37" i="31"/>
  <c r="AJ37" i="31"/>
  <c r="AF37" i="31"/>
  <c r="AB37" i="31"/>
  <c r="X37" i="31"/>
  <c r="T37" i="31"/>
  <c r="P37" i="31"/>
  <c r="BC37" i="31"/>
  <c r="AY37" i="31"/>
  <c r="AU37" i="31"/>
  <c r="AQ37" i="31"/>
  <c r="AM37" i="31"/>
  <c r="AI37" i="31"/>
  <c r="AE37" i="31"/>
  <c r="AA37" i="31"/>
  <c r="W37" i="31"/>
  <c r="S37" i="31"/>
  <c r="O37" i="31"/>
  <c r="BB37" i="31"/>
  <c r="AX37" i="31"/>
  <c r="AT37" i="31"/>
  <c r="AP37" i="31"/>
  <c r="AL37" i="31"/>
  <c r="AH37" i="31"/>
  <c r="AD37" i="31"/>
  <c r="Z37" i="31"/>
  <c r="V37" i="31"/>
  <c r="R37" i="31"/>
  <c r="N37" i="31"/>
  <c r="BA37" i="31"/>
  <c r="AW37" i="31"/>
  <c r="AS37" i="31"/>
  <c r="AO37" i="31"/>
  <c r="AK37" i="31"/>
  <c r="AG37" i="31"/>
  <c r="AC37" i="31"/>
  <c r="Y37" i="31"/>
  <c r="U37" i="31"/>
  <c r="Q37" i="31"/>
  <c r="M37" i="31"/>
  <c r="L29" i="35"/>
  <c r="BB37" i="35"/>
  <c r="AT37" i="35"/>
  <c r="AL37" i="35"/>
  <c r="AD37" i="35"/>
  <c r="V37" i="35"/>
  <c r="N37" i="35"/>
  <c r="AW37" i="35"/>
  <c r="AO37" i="35"/>
  <c r="AG37" i="35"/>
  <c r="Y37" i="35"/>
  <c r="Q37" i="35"/>
  <c r="BD37" i="35"/>
  <c r="AV37" i="35"/>
  <c r="AN37" i="35"/>
  <c r="AF37" i="35"/>
  <c r="X37" i="35"/>
  <c r="P37" i="35"/>
  <c r="AY37" i="35"/>
  <c r="AQ37" i="35"/>
  <c r="AI37" i="35"/>
  <c r="AA37" i="35"/>
  <c r="S37" i="35"/>
  <c r="AX37" i="35"/>
  <c r="AP37" i="35"/>
  <c r="AH37" i="35"/>
  <c r="Z37" i="35"/>
  <c r="R37" i="35"/>
  <c r="BA37" i="35"/>
  <c r="AS37" i="35"/>
  <c r="AK37" i="35"/>
  <c r="AC37" i="35"/>
  <c r="U37" i="35"/>
  <c r="M37" i="35"/>
  <c r="AZ37" i="35"/>
  <c r="AR37" i="35"/>
  <c r="AJ37" i="35"/>
  <c r="AB37" i="35"/>
  <c r="T37" i="35"/>
  <c r="BC37" i="35"/>
  <c r="AU37" i="35"/>
  <c r="AM37" i="35"/>
  <c r="AE37" i="35"/>
  <c r="W37" i="35"/>
  <c r="O37" i="35"/>
  <c r="H29" i="33"/>
  <c r="AZ33" i="33"/>
  <c r="AV33" i="33"/>
  <c r="AR33" i="33"/>
  <c r="AN33" i="33"/>
  <c r="AJ33" i="33"/>
  <c r="AF33" i="33"/>
  <c r="AB33" i="33"/>
  <c r="X33" i="33"/>
  <c r="T33" i="33"/>
  <c r="P33" i="33"/>
  <c r="L33" i="33"/>
  <c r="BA33" i="33"/>
  <c r="AW33" i="33"/>
  <c r="AS33" i="33"/>
  <c r="AO33" i="33"/>
  <c r="AK33" i="33"/>
  <c r="AG33" i="33"/>
  <c r="AC33" i="33"/>
  <c r="Y33" i="33"/>
  <c r="AX33" i="33"/>
  <c r="AT33" i="33"/>
  <c r="AP33" i="33"/>
  <c r="AL33" i="33"/>
  <c r="AH33" i="33"/>
  <c r="AD33" i="33"/>
  <c r="Z33" i="33"/>
  <c r="V33" i="33"/>
  <c r="R33" i="33"/>
  <c r="N33" i="33"/>
  <c r="J33" i="33"/>
  <c r="AY33" i="33"/>
  <c r="AU33" i="33"/>
  <c r="AQ33" i="33"/>
  <c r="AM33" i="33"/>
  <c r="AI33" i="33"/>
  <c r="AE33" i="33"/>
  <c r="AA33" i="33"/>
  <c r="W33" i="33"/>
  <c r="U33" i="33"/>
  <c r="Q33" i="33"/>
  <c r="M33" i="33"/>
  <c r="I33" i="33"/>
  <c r="S33" i="33"/>
  <c r="O33" i="33"/>
  <c r="K33" i="33"/>
  <c r="AU76" i="33"/>
  <c r="AM76" i="33"/>
  <c r="AI76" i="31"/>
  <c r="AI76" i="35"/>
  <c r="AE76" i="33"/>
  <c r="AA76" i="31"/>
  <c r="AA76" i="35"/>
  <c r="W76" i="33"/>
  <c r="S76" i="31"/>
  <c r="S76" i="35"/>
  <c r="O76" i="33"/>
  <c r="K76" i="31"/>
  <c r="K76" i="35"/>
  <c r="G76" i="33"/>
  <c r="AV76" i="33"/>
  <c r="AR76" i="31"/>
  <c r="AR76" i="35"/>
  <c r="AN76" i="33"/>
  <c r="AJ76" i="31"/>
  <c r="AJ76" i="35"/>
  <c r="AF76" i="33"/>
  <c r="AB76" i="31"/>
  <c r="AB76" i="35"/>
  <c r="X76" i="33"/>
  <c r="T76" i="31"/>
  <c r="T76" i="35"/>
  <c r="P76" i="33"/>
  <c r="L76" i="31"/>
  <c r="L76" i="35"/>
  <c r="H76" i="33"/>
  <c r="AU29" i="31"/>
  <c r="AU29" i="33"/>
  <c r="AM28" i="35"/>
  <c r="AM29" i="35" s="1"/>
  <c r="AE29" i="31"/>
  <c r="BC56" i="31"/>
  <c r="AY56" i="31"/>
  <c r="AU56" i="31"/>
  <c r="AQ56" i="31"/>
  <c r="AM56" i="31"/>
  <c r="AI56" i="31"/>
  <c r="BD56" i="31"/>
  <c r="AZ56" i="31"/>
  <c r="AV56" i="31"/>
  <c r="AR56" i="31"/>
  <c r="AN56" i="31"/>
  <c r="AJ56" i="31"/>
  <c r="AF56" i="31"/>
  <c r="BA56" i="31"/>
  <c r="AW56" i="31"/>
  <c r="AS56" i="31"/>
  <c r="AO56" i="31"/>
  <c r="AK56" i="31"/>
  <c r="AG56" i="31"/>
  <c r="BB56" i="31"/>
  <c r="AX56" i="31"/>
  <c r="AT56" i="31"/>
  <c r="AP56" i="31"/>
  <c r="AL56" i="31"/>
  <c r="AH56" i="31"/>
  <c r="AE28" i="33"/>
  <c r="AE29" i="33" s="1"/>
  <c r="AA29" i="35"/>
  <c r="BC52" i="35"/>
  <c r="AY52" i="35"/>
  <c r="AU52" i="35"/>
  <c r="AQ52" i="35"/>
  <c r="AM52" i="35"/>
  <c r="BB52" i="35"/>
  <c r="AX52" i="35"/>
  <c r="AT52" i="35"/>
  <c r="AP52" i="35"/>
  <c r="AL52" i="35"/>
  <c r="AH52" i="35"/>
  <c r="AD52" i="35"/>
  <c r="AK52" i="35"/>
  <c r="AG52" i="35"/>
  <c r="AC52" i="35"/>
  <c r="BA52" i="35"/>
  <c r="AW52" i="35"/>
  <c r="AS52" i="35"/>
  <c r="AO52" i="35"/>
  <c r="BD52" i="35"/>
  <c r="AZ52" i="35"/>
  <c r="AV52" i="35"/>
  <c r="AR52" i="35"/>
  <c r="AN52" i="35"/>
  <c r="AJ52" i="35"/>
  <c r="AF52" i="35"/>
  <c r="AB52" i="35"/>
  <c r="AI52" i="35"/>
  <c r="AE52" i="35"/>
  <c r="W29" i="31"/>
  <c r="BC48" i="31"/>
  <c r="AY48" i="31"/>
  <c r="AU48" i="31"/>
  <c r="AQ48" i="31"/>
  <c r="AM48" i="31"/>
  <c r="AI48" i="31"/>
  <c r="AE48" i="31"/>
  <c r="AA48" i="31"/>
  <c r="BD48" i="31"/>
  <c r="AZ48" i="31"/>
  <c r="AV48" i="31"/>
  <c r="AR48" i="31"/>
  <c r="AN48" i="31"/>
  <c r="AJ48" i="31"/>
  <c r="AF48" i="31"/>
  <c r="AB48" i="31"/>
  <c r="X48" i="31"/>
  <c r="BA48" i="31"/>
  <c r="AW48" i="31"/>
  <c r="AS48" i="31"/>
  <c r="AO48" i="31"/>
  <c r="AK48" i="31"/>
  <c r="AG48" i="31"/>
  <c r="AC48" i="31"/>
  <c r="Y48" i="31"/>
  <c r="BB48" i="31"/>
  <c r="AX48" i="31"/>
  <c r="AT48" i="31"/>
  <c r="AP48" i="31"/>
  <c r="AL48" i="31"/>
  <c r="AH48" i="31"/>
  <c r="AD48" i="31"/>
  <c r="Z48" i="31"/>
  <c r="W28" i="33"/>
  <c r="W29" i="33" s="1"/>
  <c r="S29" i="35"/>
  <c r="BD44" i="35"/>
  <c r="BB44" i="35"/>
  <c r="AX44" i="35"/>
  <c r="AT44" i="35"/>
  <c r="AP44" i="35"/>
  <c r="AL44" i="35"/>
  <c r="AH44" i="35"/>
  <c r="AD44" i="35"/>
  <c r="Z44" i="35"/>
  <c r="V44" i="35"/>
  <c r="BC44" i="35"/>
  <c r="AY44" i="35"/>
  <c r="AU44" i="35"/>
  <c r="AQ44" i="35"/>
  <c r="AM44" i="35"/>
  <c r="AI44" i="35"/>
  <c r="AE44" i="35"/>
  <c r="AA44" i="35"/>
  <c r="W44" i="35"/>
  <c r="AZ44" i="35"/>
  <c r="AV44" i="35"/>
  <c r="AR44" i="35"/>
  <c r="AN44" i="35"/>
  <c r="AJ44" i="35"/>
  <c r="AF44" i="35"/>
  <c r="AB44" i="35"/>
  <c r="X44" i="35"/>
  <c r="T44" i="35"/>
  <c r="BA44" i="35"/>
  <c r="AW44" i="35"/>
  <c r="AS44" i="35"/>
  <c r="AO44" i="35"/>
  <c r="AK44" i="35"/>
  <c r="AG44" i="35"/>
  <c r="AC44" i="35"/>
  <c r="Y44" i="35"/>
  <c r="U44" i="35"/>
  <c r="O29" i="31"/>
  <c r="BD40" i="31"/>
  <c r="AZ40" i="31"/>
  <c r="AV40" i="31"/>
  <c r="AR40" i="31"/>
  <c r="AN40" i="31"/>
  <c r="AJ40" i="31"/>
  <c r="AF40" i="31"/>
  <c r="AB40" i="31"/>
  <c r="X40" i="31"/>
  <c r="T40" i="31"/>
  <c r="P40" i="31"/>
  <c r="BA40" i="31"/>
  <c r="AW40" i="31"/>
  <c r="AS40" i="31"/>
  <c r="AO40" i="31"/>
  <c r="AK40" i="31"/>
  <c r="AG40" i="31"/>
  <c r="AC40" i="31"/>
  <c r="Y40" i="31"/>
  <c r="U40" i="31"/>
  <c r="Q40" i="31"/>
  <c r="BB40" i="31"/>
  <c r="AX40" i="31"/>
  <c r="AT40" i="31"/>
  <c r="AP40" i="31"/>
  <c r="AL40" i="31"/>
  <c r="AH40" i="31"/>
  <c r="AD40" i="31"/>
  <c r="Z40" i="31"/>
  <c r="V40" i="31"/>
  <c r="R40" i="31"/>
  <c r="BC40" i="31"/>
  <c r="AY40" i="31"/>
  <c r="AU40" i="31"/>
  <c r="AQ40" i="31"/>
  <c r="AM40" i="31"/>
  <c r="AI40" i="31"/>
  <c r="AE40" i="31"/>
  <c r="AA40" i="31"/>
  <c r="W40" i="31"/>
  <c r="S40" i="31"/>
  <c r="O28" i="33"/>
  <c r="O29" i="33" s="1"/>
  <c r="K29" i="35"/>
  <c r="BD36" i="35"/>
  <c r="AZ36" i="35"/>
  <c r="AV36" i="35"/>
  <c r="AR36" i="35"/>
  <c r="AN36" i="35"/>
  <c r="AJ36" i="35"/>
  <c r="AF36" i="35"/>
  <c r="AB36" i="35"/>
  <c r="X36" i="35"/>
  <c r="T36" i="35"/>
  <c r="P36" i="35"/>
  <c r="L36" i="35"/>
  <c r="BA36" i="35"/>
  <c r="AW36" i="35"/>
  <c r="AS36" i="35"/>
  <c r="AO36" i="35"/>
  <c r="AK36" i="35"/>
  <c r="AG36" i="35"/>
  <c r="AC36" i="35"/>
  <c r="Y36" i="35"/>
  <c r="U36" i="35"/>
  <c r="Q36" i="35"/>
  <c r="M36" i="35"/>
  <c r="BB36" i="35"/>
  <c r="AX36" i="35"/>
  <c r="AT36" i="35"/>
  <c r="AP36" i="35"/>
  <c r="AL36" i="35"/>
  <c r="AH36" i="35"/>
  <c r="AD36" i="35"/>
  <c r="Z36" i="35"/>
  <c r="V36" i="35"/>
  <c r="R36" i="35"/>
  <c r="N36" i="35"/>
  <c r="BC36" i="35"/>
  <c r="AY36" i="35"/>
  <c r="AU36" i="35"/>
  <c r="AQ36" i="35"/>
  <c r="AM36" i="35"/>
  <c r="AI36" i="35"/>
  <c r="AE36" i="35"/>
  <c r="AA36" i="35"/>
  <c r="W36" i="35"/>
  <c r="S36" i="35"/>
  <c r="O36" i="35"/>
  <c r="G29" i="31"/>
  <c r="AZ32" i="31"/>
  <c r="AV32" i="31"/>
  <c r="AR32" i="31"/>
  <c r="AN32" i="31"/>
  <c r="AJ32" i="31"/>
  <c r="AF32" i="31"/>
  <c r="AB32" i="31"/>
  <c r="X32" i="31"/>
  <c r="T32" i="31"/>
  <c r="P32" i="31"/>
  <c r="L32" i="31"/>
  <c r="H32" i="31"/>
  <c r="AW32" i="31"/>
  <c r="AS32" i="31"/>
  <c r="AO32" i="31"/>
  <c r="AK32" i="31"/>
  <c r="AG32" i="31"/>
  <c r="AC32" i="31"/>
  <c r="Y32" i="31"/>
  <c r="U32" i="31"/>
  <c r="Q32" i="31"/>
  <c r="M32" i="31"/>
  <c r="I32" i="31"/>
  <c r="AX32" i="31"/>
  <c r="AT32" i="31"/>
  <c r="AP32" i="31"/>
  <c r="AL32" i="31"/>
  <c r="AH32" i="31"/>
  <c r="AD32" i="31"/>
  <c r="Z32" i="31"/>
  <c r="V32" i="31"/>
  <c r="R32" i="31"/>
  <c r="N32" i="31"/>
  <c r="J32" i="31"/>
  <c r="AY32" i="31"/>
  <c r="AU32" i="31"/>
  <c r="AQ32" i="31"/>
  <c r="AM32" i="31"/>
  <c r="AI32" i="31"/>
  <c r="AE32" i="31"/>
  <c r="AA32" i="31"/>
  <c r="W32" i="31"/>
  <c r="S32" i="31"/>
  <c r="O32" i="31"/>
  <c r="K32" i="31"/>
  <c r="G29" i="33"/>
  <c r="AX32" i="33"/>
  <c r="AT32" i="33"/>
  <c r="AP32" i="33"/>
  <c r="AL32" i="33"/>
  <c r="AH32" i="33"/>
  <c r="AD32" i="33"/>
  <c r="Z32" i="33"/>
  <c r="V32" i="33"/>
  <c r="R32" i="33"/>
  <c r="N32" i="33"/>
  <c r="J32" i="33"/>
  <c r="AY32" i="33"/>
  <c r="AU32" i="33"/>
  <c r="AQ32" i="33"/>
  <c r="AM32" i="33"/>
  <c r="AI32" i="33"/>
  <c r="AE32" i="33"/>
  <c r="AA32" i="33"/>
  <c r="W32" i="33"/>
  <c r="S32" i="33"/>
  <c r="O32" i="33"/>
  <c r="K32" i="33"/>
  <c r="AZ32" i="33"/>
  <c r="AV32" i="33"/>
  <c r="AR32" i="33"/>
  <c r="AN32" i="33"/>
  <c r="AJ32" i="33"/>
  <c r="AF32" i="33"/>
  <c r="AB32" i="33"/>
  <c r="X32" i="33"/>
  <c r="T32" i="33"/>
  <c r="P32" i="33"/>
  <c r="L32" i="33"/>
  <c r="H32" i="33"/>
  <c r="AW32" i="33"/>
  <c r="AS32" i="33"/>
  <c r="AO32" i="33"/>
  <c r="AK32" i="33"/>
  <c r="AG32" i="33"/>
  <c r="AC32" i="33"/>
  <c r="Y32" i="33"/>
  <c r="U32" i="33"/>
  <c r="Q32" i="33"/>
  <c r="M32" i="33"/>
  <c r="I32" i="33"/>
  <c r="E29" i="33"/>
  <c r="E62" i="33"/>
  <c r="AV30" i="33"/>
  <c r="AR30" i="33"/>
  <c r="AN30" i="33"/>
  <c r="AJ30" i="33"/>
  <c r="AF30" i="33"/>
  <c r="AB30" i="33"/>
  <c r="X30" i="33"/>
  <c r="T30" i="33"/>
  <c r="P30" i="33"/>
  <c r="L30" i="33"/>
  <c r="H30" i="33"/>
  <c r="AW30" i="33"/>
  <c r="AS30" i="33"/>
  <c r="AO30" i="33"/>
  <c r="AK30" i="33"/>
  <c r="AG30" i="33"/>
  <c r="U30" i="33"/>
  <c r="M30" i="33"/>
  <c r="AX30" i="33"/>
  <c r="AT30" i="33"/>
  <c r="AP30" i="33"/>
  <c r="AL30" i="33"/>
  <c r="AH30" i="33"/>
  <c r="AD30" i="33"/>
  <c r="Z30" i="33"/>
  <c r="V30" i="33"/>
  <c r="R30" i="33"/>
  <c r="N30" i="33"/>
  <c r="J30" i="33"/>
  <c r="F30" i="33"/>
  <c r="F60" i="33" s="1"/>
  <c r="AU30" i="33"/>
  <c r="AQ30" i="33"/>
  <c r="AM30" i="33"/>
  <c r="AI30" i="33"/>
  <c r="AE30" i="33"/>
  <c r="AA30" i="33"/>
  <c r="W30" i="33"/>
  <c r="S30" i="33"/>
  <c r="O30" i="33"/>
  <c r="K30" i="33"/>
  <c r="G30" i="33"/>
  <c r="AC30" i="33"/>
  <c r="Y30" i="33"/>
  <c r="Q30" i="33"/>
  <c r="I30" i="33"/>
  <c r="AP29" i="31"/>
  <c r="AP29" i="35"/>
  <c r="AH29" i="33"/>
  <c r="BA59" i="33"/>
  <c r="AW59" i="33"/>
  <c r="AS59" i="33"/>
  <c r="AO59" i="33"/>
  <c r="AK59" i="33"/>
  <c r="BD59" i="33"/>
  <c r="AZ59" i="33"/>
  <c r="AV59" i="33"/>
  <c r="AR59" i="33"/>
  <c r="AN59" i="33"/>
  <c r="AJ59" i="33"/>
  <c r="BC59" i="33"/>
  <c r="AY59" i="33"/>
  <c r="AU59" i="33"/>
  <c r="AQ59" i="33"/>
  <c r="AM59" i="33"/>
  <c r="AI59" i="33"/>
  <c r="BB59" i="33"/>
  <c r="AX59" i="33"/>
  <c r="AT59" i="33"/>
  <c r="AP59" i="33"/>
  <c r="AL59" i="33"/>
  <c r="Z29" i="31"/>
  <c r="BB51" i="31"/>
  <c r="AX51" i="31"/>
  <c r="AT51" i="31"/>
  <c r="AP51" i="31"/>
  <c r="AL51" i="31"/>
  <c r="AH51" i="31"/>
  <c r="AD51" i="31"/>
  <c r="BC51" i="31"/>
  <c r="AY51" i="31"/>
  <c r="AU51" i="31"/>
  <c r="AQ51" i="31"/>
  <c r="AM51" i="31"/>
  <c r="AI51" i="31"/>
  <c r="AE51" i="31"/>
  <c r="AA51" i="31"/>
  <c r="BD51" i="31"/>
  <c r="AZ51" i="31"/>
  <c r="AV51" i="31"/>
  <c r="AR51" i="31"/>
  <c r="AN51" i="31"/>
  <c r="AJ51" i="31"/>
  <c r="AF51" i="31"/>
  <c r="AB51" i="31"/>
  <c r="BA51" i="31"/>
  <c r="AW51" i="31"/>
  <c r="AS51" i="31"/>
  <c r="AO51" i="31"/>
  <c r="AK51" i="31"/>
  <c r="AG51" i="31"/>
  <c r="AC51" i="31"/>
  <c r="Z29" i="35"/>
  <c r="BC51" i="35"/>
  <c r="AU51" i="35"/>
  <c r="AM51" i="35"/>
  <c r="AE51" i="35"/>
  <c r="BB51" i="35"/>
  <c r="AT51" i="35"/>
  <c r="AL51" i="35"/>
  <c r="AD51" i="35"/>
  <c r="AW51" i="35"/>
  <c r="AO51" i="35"/>
  <c r="AG51" i="35"/>
  <c r="BD51" i="35"/>
  <c r="AV51" i="35"/>
  <c r="AN51" i="35"/>
  <c r="AF51" i="35"/>
  <c r="AY51" i="35"/>
  <c r="AQ51" i="35"/>
  <c r="AI51" i="35"/>
  <c r="AA51" i="35"/>
  <c r="AX51" i="35"/>
  <c r="AP51" i="35"/>
  <c r="AH51" i="35"/>
  <c r="BA51" i="35"/>
  <c r="AS51" i="35"/>
  <c r="AK51" i="35"/>
  <c r="AC51" i="35"/>
  <c r="AZ51" i="35"/>
  <c r="AR51" i="35"/>
  <c r="AJ51" i="35"/>
  <c r="AB51" i="35"/>
  <c r="R29" i="33"/>
  <c r="BB43" i="33"/>
  <c r="AX43" i="33"/>
  <c r="AT43" i="33"/>
  <c r="AP43" i="33"/>
  <c r="AL43" i="33"/>
  <c r="AH43" i="33"/>
  <c r="AD43" i="33"/>
  <c r="Z43" i="33"/>
  <c r="V43" i="33"/>
  <c r="BC43" i="33"/>
  <c r="AY43" i="33"/>
  <c r="AU43" i="33"/>
  <c r="AQ43" i="33"/>
  <c r="AM43" i="33"/>
  <c r="AI43" i="33"/>
  <c r="AE43" i="33"/>
  <c r="AA43" i="33"/>
  <c r="W43" i="33"/>
  <c r="S43" i="33"/>
  <c r="BD43" i="33"/>
  <c r="AZ43" i="33"/>
  <c r="AV43" i="33"/>
  <c r="AR43" i="33"/>
  <c r="AN43" i="33"/>
  <c r="AJ43" i="33"/>
  <c r="AF43" i="33"/>
  <c r="AB43" i="33"/>
  <c r="X43" i="33"/>
  <c r="T43" i="33"/>
  <c r="BA43" i="33"/>
  <c r="AW43" i="33"/>
  <c r="AS43" i="33"/>
  <c r="AO43" i="33"/>
  <c r="AK43" i="33"/>
  <c r="AG43" i="33"/>
  <c r="AC43" i="33"/>
  <c r="Y43" i="33"/>
  <c r="U43" i="33"/>
  <c r="J29" i="31"/>
  <c r="BB35" i="31"/>
  <c r="AX35" i="31"/>
  <c r="AT35" i="31"/>
  <c r="AP35" i="31"/>
  <c r="AL35" i="31"/>
  <c r="AH35" i="31"/>
  <c r="AD35" i="31"/>
  <c r="Z35" i="31"/>
  <c r="V35" i="31"/>
  <c r="R35" i="31"/>
  <c r="N35" i="31"/>
  <c r="BC35" i="31"/>
  <c r="AY35" i="31"/>
  <c r="AU35" i="31"/>
  <c r="AQ35" i="31"/>
  <c r="AM35" i="31"/>
  <c r="AI35" i="31"/>
  <c r="AE35" i="31"/>
  <c r="AA35" i="31"/>
  <c r="W35" i="31"/>
  <c r="S35" i="31"/>
  <c r="O35" i="31"/>
  <c r="K35" i="31"/>
  <c r="AZ35" i="31"/>
  <c r="AV35" i="31"/>
  <c r="AR35" i="31"/>
  <c r="AN35" i="31"/>
  <c r="AJ35" i="31"/>
  <c r="AF35" i="31"/>
  <c r="AB35" i="31"/>
  <c r="X35" i="31"/>
  <c r="T35" i="31"/>
  <c r="P35" i="31"/>
  <c r="L35" i="31"/>
  <c r="BA35" i="31"/>
  <c r="AW35" i="31"/>
  <c r="AS35" i="31"/>
  <c r="AO35" i="31"/>
  <c r="AK35" i="31"/>
  <c r="AG35" i="31"/>
  <c r="AC35" i="31"/>
  <c r="Y35" i="31"/>
  <c r="U35" i="31"/>
  <c r="Q35" i="31"/>
  <c r="M35" i="31"/>
  <c r="J29" i="35"/>
  <c r="AZ35" i="35"/>
  <c r="AR35" i="35"/>
  <c r="AJ35" i="35"/>
  <c r="AB35" i="35"/>
  <c r="T35" i="35"/>
  <c r="L35" i="35"/>
  <c r="AW35" i="35"/>
  <c r="AO35" i="35"/>
  <c r="AG35" i="35"/>
  <c r="Y35" i="35"/>
  <c r="Q35" i="35"/>
  <c r="BB35" i="35"/>
  <c r="AT35" i="35"/>
  <c r="AL35" i="35"/>
  <c r="AD35" i="35"/>
  <c r="V35" i="35"/>
  <c r="N35" i="35"/>
  <c r="AY35" i="35"/>
  <c r="AQ35" i="35"/>
  <c r="AI35" i="35"/>
  <c r="AA35" i="35"/>
  <c r="S35" i="35"/>
  <c r="K35" i="35"/>
  <c r="AV35" i="35"/>
  <c r="AN35" i="35"/>
  <c r="AF35" i="35"/>
  <c r="X35" i="35"/>
  <c r="P35" i="35"/>
  <c r="BA35" i="35"/>
  <c r="AS35" i="35"/>
  <c r="AK35" i="35"/>
  <c r="AC35" i="35"/>
  <c r="U35" i="35"/>
  <c r="M35" i="35"/>
  <c r="AX35" i="35"/>
  <c r="AP35" i="35"/>
  <c r="AH35" i="35"/>
  <c r="Z35" i="35"/>
  <c r="R35" i="35"/>
  <c r="BC35" i="35"/>
  <c r="AU35" i="35"/>
  <c r="AM35" i="35"/>
  <c r="AE35" i="35"/>
  <c r="W35" i="35"/>
  <c r="O35" i="35"/>
  <c r="AS76" i="31"/>
  <c r="AS76" i="35"/>
  <c r="AK76" i="33"/>
  <c r="AC76" i="31"/>
  <c r="AC76" i="35"/>
  <c r="U76" i="33"/>
  <c r="M76" i="31"/>
  <c r="M76" i="35"/>
  <c r="AT76" i="33"/>
  <c r="AL76" i="31"/>
  <c r="AL76" i="35"/>
  <c r="AD76" i="33"/>
  <c r="V76" i="31"/>
  <c r="V76" i="35"/>
  <c r="R76" i="33"/>
  <c r="J76" i="31"/>
  <c r="J76" i="35"/>
  <c r="AT29" i="31"/>
  <c r="AT29" i="35"/>
  <c r="AL29" i="33"/>
  <c r="AD29" i="31"/>
  <c r="BB55" i="31"/>
  <c r="AX55" i="31"/>
  <c r="AT55" i="31"/>
  <c r="AP55" i="31"/>
  <c r="AL55" i="31"/>
  <c r="AH55" i="31"/>
  <c r="BC55" i="31"/>
  <c r="AY55" i="31"/>
  <c r="AU55" i="31"/>
  <c r="AQ55" i="31"/>
  <c r="AM55" i="31"/>
  <c r="AI55" i="31"/>
  <c r="AE55" i="31"/>
  <c r="BD55" i="31"/>
  <c r="AZ55" i="31"/>
  <c r="AV55" i="31"/>
  <c r="AR55" i="31"/>
  <c r="AN55" i="31"/>
  <c r="AJ55" i="31"/>
  <c r="AF55" i="31"/>
  <c r="BA55" i="31"/>
  <c r="AW55" i="31"/>
  <c r="AS55" i="31"/>
  <c r="AO55" i="31"/>
  <c r="AK55" i="31"/>
  <c r="AG55" i="31"/>
  <c r="AD29" i="35"/>
  <c r="BD55" i="35"/>
  <c r="AV55" i="35"/>
  <c r="AN55" i="35"/>
  <c r="AF55" i="35"/>
  <c r="AW55" i="35"/>
  <c r="AO55" i="35"/>
  <c r="AG55" i="35"/>
  <c r="AX55" i="35"/>
  <c r="AP55" i="35"/>
  <c r="AH55" i="35"/>
  <c r="AY55" i="35"/>
  <c r="AQ55" i="35"/>
  <c r="AI55" i="35"/>
  <c r="AZ55" i="35"/>
  <c r="AR55" i="35"/>
  <c r="AJ55" i="35"/>
  <c r="BA55" i="35"/>
  <c r="AS55" i="35"/>
  <c r="AK55" i="35"/>
  <c r="BB55" i="35"/>
  <c r="AT55" i="35"/>
  <c r="AL55" i="35"/>
  <c r="BC55" i="35"/>
  <c r="AU55" i="35"/>
  <c r="AM55" i="35"/>
  <c r="AE55" i="35"/>
  <c r="V29" i="33"/>
  <c r="BB47" i="33"/>
  <c r="AX47" i="33"/>
  <c r="AT47" i="33"/>
  <c r="AP47" i="33"/>
  <c r="AL47" i="33"/>
  <c r="AH47" i="33"/>
  <c r="AD47" i="33"/>
  <c r="Z47" i="33"/>
  <c r="BC47" i="33"/>
  <c r="AY47" i="33"/>
  <c r="AU47" i="33"/>
  <c r="AQ47" i="33"/>
  <c r="AM47" i="33"/>
  <c r="AI47" i="33"/>
  <c r="AE47" i="33"/>
  <c r="AA47" i="33"/>
  <c r="W47" i="33"/>
  <c r="BD47" i="33"/>
  <c r="AZ47" i="33"/>
  <c r="AV47" i="33"/>
  <c r="AR47" i="33"/>
  <c r="AN47" i="33"/>
  <c r="AJ47" i="33"/>
  <c r="AF47" i="33"/>
  <c r="AB47" i="33"/>
  <c r="X47" i="33"/>
  <c r="BA47" i="33"/>
  <c r="AW47" i="33"/>
  <c r="AS47" i="33"/>
  <c r="AO47" i="33"/>
  <c r="AK47" i="33"/>
  <c r="AG47" i="33"/>
  <c r="AC47" i="33"/>
  <c r="Y47" i="33"/>
  <c r="N29" i="31"/>
  <c r="BC39" i="31"/>
  <c r="AY39" i="31"/>
  <c r="AU39" i="31"/>
  <c r="AQ39" i="31"/>
  <c r="AM39" i="31"/>
  <c r="AI39" i="31"/>
  <c r="AE39" i="31"/>
  <c r="AA39" i="31"/>
  <c r="W39" i="31"/>
  <c r="S39" i="31"/>
  <c r="O39" i="31"/>
  <c r="BB39" i="31"/>
  <c r="AX39" i="31"/>
  <c r="AT39" i="31"/>
  <c r="AP39" i="31"/>
  <c r="AL39" i="31"/>
  <c r="AH39" i="31"/>
  <c r="AD39" i="31"/>
  <c r="Z39" i="31"/>
  <c r="V39" i="31"/>
  <c r="R39" i="31"/>
  <c r="BA39" i="31"/>
  <c r="AW39" i="31"/>
  <c r="AS39" i="31"/>
  <c r="AO39" i="31"/>
  <c r="AK39" i="31"/>
  <c r="AG39" i="31"/>
  <c r="AC39" i="31"/>
  <c r="Y39" i="31"/>
  <c r="U39" i="31"/>
  <c r="Q39" i="31"/>
  <c r="BD39" i="31"/>
  <c r="AZ39" i="31"/>
  <c r="AV39" i="31"/>
  <c r="AR39" i="31"/>
  <c r="AN39" i="31"/>
  <c r="AJ39" i="31"/>
  <c r="AF39" i="31"/>
  <c r="AB39" i="31"/>
  <c r="X39" i="31"/>
  <c r="T39" i="31"/>
  <c r="P39" i="31"/>
  <c r="N29" i="35"/>
  <c r="BC39" i="35"/>
  <c r="AU39" i="35"/>
  <c r="AM39" i="35"/>
  <c r="AE39" i="35"/>
  <c r="AW39" i="35"/>
  <c r="AG39" i="35"/>
  <c r="U39" i="35"/>
  <c r="BD39" i="35"/>
  <c r="AV39" i="35"/>
  <c r="AN39" i="35"/>
  <c r="AF39" i="35"/>
  <c r="X39" i="35"/>
  <c r="P39" i="35"/>
  <c r="AS39" i="35"/>
  <c r="AC39" i="35"/>
  <c r="S39" i="35"/>
  <c r="BB39" i="35"/>
  <c r="AT39" i="35"/>
  <c r="AL39" i="35"/>
  <c r="AD39" i="35"/>
  <c r="V39" i="35"/>
  <c r="AY39" i="35"/>
  <c r="AQ39" i="35"/>
  <c r="AI39" i="35"/>
  <c r="AA39" i="35"/>
  <c r="AO39" i="35"/>
  <c r="Y39" i="35"/>
  <c r="Q39" i="35"/>
  <c r="AZ39" i="35"/>
  <c r="AR39" i="35"/>
  <c r="AJ39" i="35"/>
  <c r="AB39" i="35"/>
  <c r="T39" i="35"/>
  <c r="BA39" i="35"/>
  <c r="AK39" i="35"/>
  <c r="W39" i="35"/>
  <c r="O39" i="35"/>
  <c r="AX39" i="35"/>
  <c r="AP39" i="35"/>
  <c r="AH39" i="35"/>
  <c r="Z39" i="35"/>
  <c r="R39" i="35"/>
  <c r="F29" i="33"/>
  <c r="AV31" i="33"/>
  <c r="AR31" i="33"/>
  <c r="AN31" i="33"/>
  <c r="AJ31" i="33"/>
  <c r="AF31" i="33"/>
  <c r="AB31" i="33"/>
  <c r="X31" i="33"/>
  <c r="T31" i="33"/>
  <c r="P31" i="33"/>
  <c r="L31" i="33"/>
  <c r="H31" i="33"/>
  <c r="AW31" i="33"/>
  <c r="AS31" i="33"/>
  <c r="AO31" i="33"/>
  <c r="AK31" i="33"/>
  <c r="AG31" i="33"/>
  <c r="AC31" i="33"/>
  <c r="Y31" i="33"/>
  <c r="U31" i="33"/>
  <c r="Q31" i="33"/>
  <c r="M31" i="33"/>
  <c r="I31" i="33"/>
  <c r="AX31" i="33"/>
  <c r="AT31" i="33"/>
  <c r="AP31" i="33"/>
  <c r="AL31" i="33"/>
  <c r="AH31" i="33"/>
  <c r="AD31" i="33"/>
  <c r="Z31" i="33"/>
  <c r="V31" i="33"/>
  <c r="R31" i="33"/>
  <c r="N31" i="33"/>
  <c r="J31" i="33"/>
  <c r="AY31" i="33"/>
  <c r="AU31" i="33"/>
  <c r="AQ31" i="33"/>
  <c r="AM31" i="33"/>
  <c r="AI31" i="33"/>
  <c r="AE31" i="33"/>
  <c r="AA31" i="33"/>
  <c r="W31" i="33"/>
  <c r="S31" i="33"/>
  <c r="O31" i="33"/>
  <c r="K31" i="33"/>
  <c r="G31" i="33"/>
  <c r="AW76" i="33"/>
  <c r="AO76" i="31"/>
  <c r="AO76" i="35"/>
  <c r="AG76" i="33"/>
  <c r="Y76" i="31"/>
  <c r="Y76" i="35"/>
  <c r="Q76" i="33"/>
  <c r="I76" i="31"/>
  <c r="I76" i="35"/>
  <c r="AP76" i="33"/>
  <c r="AH76" i="31"/>
  <c r="AH76" i="35"/>
  <c r="Z76" i="33"/>
  <c r="N76" i="31"/>
  <c r="N76" i="35"/>
  <c r="F76" i="33"/>
  <c r="AQ29" i="33"/>
  <c r="AW28" i="31"/>
  <c r="AW29" i="31" s="1"/>
  <c r="AS29" i="35"/>
  <c r="AO28" i="33"/>
  <c r="AO29" i="33" s="1"/>
  <c r="AG29" i="31"/>
  <c r="BB58" i="31"/>
  <c r="AX58" i="31"/>
  <c r="AT58" i="31"/>
  <c r="AP58" i="31"/>
  <c r="AL58" i="31"/>
  <c r="AH58" i="31"/>
  <c r="BA58" i="31"/>
  <c r="AW58" i="31"/>
  <c r="AS58" i="31"/>
  <c r="AO58" i="31"/>
  <c r="AK58" i="31"/>
  <c r="BD58" i="31"/>
  <c r="AZ58" i="31"/>
  <c r="AV58" i="31"/>
  <c r="AR58" i="31"/>
  <c r="AN58" i="31"/>
  <c r="AJ58" i="31"/>
  <c r="BC58" i="31"/>
  <c r="AY58" i="31"/>
  <c r="AU58" i="31"/>
  <c r="AQ58" i="31"/>
  <c r="AM58" i="31"/>
  <c r="AI58" i="31"/>
  <c r="AC28" i="35"/>
  <c r="AC29" i="35" s="1"/>
  <c r="Y29" i="33"/>
  <c r="BB50" i="33"/>
  <c r="AX50" i="33"/>
  <c r="AT50" i="33"/>
  <c r="AP50" i="33"/>
  <c r="AL50" i="33"/>
  <c r="AH50" i="33"/>
  <c r="AD50" i="33"/>
  <c r="Z50" i="33"/>
  <c r="BA50" i="33"/>
  <c r="AW50" i="33"/>
  <c r="AS50" i="33"/>
  <c r="AO50" i="33"/>
  <c r="AK50" i="33"/>
  <c r="AG50" i="33"/>
  <c r="AC50" i="33"/>
  <c r="BD50" i="33"/>
  <c r="AZ50" i="33"/>
  <c r="AV50" i="33"/>
  <c r="AR50" i="33"/>
  <c r="AN50" i="33"/>
  <c r="AJ50" i="33"/>
  <c r="AF50" i="33"/>
  <c r="AB50" i="33"/>
  <c r="BC50" i="33"/>
  <c r="AY50" i="33"/>
  <c r="AU50" i="33"/>
  <c r="AQ50" i="33"/>
  <c r="AM50" i="33"/>
  <c r="AI50" i="33"/>
  <c r="AE50" i="33"/>
  <c r="AA50" i="33"/>
  <c r="Q29" i="31"/>
  <c r="BB42" i="31"/>
  <c r="AX42" i="31"/>
  <c r="AT42" i="31"/>
  <c r="AP42" i="31"/>
  <c r="AL42" i="31"/>
  <c r="AH42" i="31"/>
  <c r="BA42" i="31"/>
  <c r="AW42" i="31"/>
  <c r="AS42" i="31"/>
  <c r="AO42" i="31"/>
  <c r="AK42" i="31"/>
  <c r="AG42" i="31"/>
  <c r="AC42" i="31"/>
  <c r="Y42" i="31"/>
  <c r="U42" i="31"/>
  <c r="AF42" i="31"/>
  <c r="X42" i="31"/>
  <c r="AD42" i="31"/>
  <c r="V42" i="31"/>
  <c r="BD42" i="31"/>
  <c r="AZ42" i="31"/>
  <c r="AV42" i="31"/>
  <c r="AR42" i="31"/>
  <c r="AN42" i="31"/>
  <c r="AJ42" i="31"/>
  <c r="BC42" i="31"/>
  <c r="AY42" i="31"/>
  <c r="AU42" i="31"/>
  <c r="AQ42" i="31"/>
  <c r="AM42" i="31"/>
  <c r="AI42" i="31"/>
  <c r="AE42" i="31"/>
  <c r="AA42" i="31"/>
  <c r="W42" i="31"/>
  <c r="S42" i="31"/>
  <c r="AB42" i="31"/>
  <c r="T42" i="31"/>
  <c r="Z42" i="31"/>
  <c r="R42" i="31"/>
  <c r="M29" i="35"/>
  <c r="BA38" i="35"/>
  <c r="AW38" i="35"/>
  <c r="AS38" i="35"/>
  <c r="AO38" i="35"/>
  <c r="AK38" i="35"/>
  <c r="AG38" i="35"/>
  <c r="AC38" i="35"/>
  <c r="Y38" i="35"/>
  <c r="U38" i="35"/>
  <c r="Q38" i="35"/>
  <c r="BD38" i="35"/>
  <c r="AZ38" i="35"/>
  <c r="AV38" i="35"/>
  <c r="AR38" i="35"/>
  <c r="AN38" i="35"/>
  <c r="AJ38" i="35"/>
  <c r="AF38" i="35"/>
  <c r="AB38" i="35"/>
  <c r="X38" i="35"/>
  <c r="T38" i="35"/>
  <c r="P38" i="35"/>
  <c r="BC38" i="35"/>
  <c r="AY38" i="35"/>
  <c r="AU38" i="35"/>
  <c r="AQ38" i="35"/>
  <c r="AM38" i="35"/>
  <c r="AI38" i="35"/>
  <c r="AE38" i="35"/>
  <c r="AA38" i="35"/>
  <c r="W38" i="35"/>
  <c r="S38" i="35"/>
  <c r="O38" i="35"/>
  <c r="BB38" i="35"/>
  <c r="AX38" i="35"/>
  <c r="AT38" i="35"/>
  <c r="AP38" i="35"/>
  <c r="AL38" i="35"/>
  <c r="AH38" i="35"/>
  <c r="AD38" i="35"/>
  <c r="Z38" i="35"/>
  <c r="V38" i="35"/>
  <c r="R38" i="35"/>
  <c r="N38" i="35"/>
  <c r="I29" i="31"/>
  <c r="AZ34" i="31"/>
  <c r="AV34" i="31"/>
  <c r="AR34" i="31"/>
  <c r="AN34" i="31"/>
  <c r="AJ34" i="31"/>
  <c r="AF34" i="31"/>
  <c r="AB34" i="31"/>
  <c r="X34" i="31"/>
  <c r="T34" i="31"/>
  <c r="P34" i="31"/>
  <c r="L34" i="31"/>
  <c r="BA34" i="31"/>
  <c r="AW34" i="31"/>
  <c r="AS34" i="31"/>
  <c r="AO34" i="31"/>
  <c r="AK34" i="31"/>
  <c r="AG34" i="31"/>
  <c r="AC34" i="31"/>
  <c r="Y34" i="31"/>
  <c r="U34" i="31"/>
  <c r="Q34" i="31"/>
  <c r="M34" i="31"/>
  <c r="BB34" i="31"/>
  <c r="AX34" i="31"/>
  <c r="AT34" i="31"/>
  <c r="AP34" i="31"/>
  <c r="AL34" i="31"/>
  <c r="AH34" i="31"/>
  <c r="AD34" i="31"/>
  <c r="Z34" i="31"/>
  <c r="V34" i="31"/>
  <c r="R34" i="31"/>
  <c r="N34" i="31"/>
  <c r="J34" i="31"/>
  <c r="AY34" i="31"/>
  <c r="AU34" i="31"/>
  <c r="AQ34" i="31"/>
  <c r="AM34" i="31"/>
  <c r="AI34" i="31"/>
  <c r="AE34" i="31"/>
  <c r="AA34" i="31"/>
  <c r="W34" i="31"/>
  <c r="S34" i="31"/>
  <c r="O34" i="31"/>
  <c r="K34" i="31"/>
  <c r="I28" i="33"/>
  <c r="I29" i="33" s="1"/>
  <c r="AV29" i="31"/>
  <c r="AV29" i="35"/>
  <c r="AR29" i="33"/>
  <c r="AN29" i="31"/>
  <c r="AN29" i="35"/>
  <c r="AJ29" i="33"/>
  <c r="AF29" i="31"/>
  <c r="BA57" i="31"/>
  <c r="AW57" i="31"/>
  <c r="AS57" i="31"/>
  <c r="AO57" i="31"/>
  <c r="AK57" i="31"/>
  <c r="AG57" i="31"/>
  <c r="BB57" i="31"/>
  <c r="AX57" i="31"/>
  <c r="AT57" i="31"/>
  <c r="AP57" i="31"/>
  <c r="AL57" i="31"/>
  <c r="AH57" i="31"/>
  <c r="BC57" i="31"/>
  <c r="AY57" i="31"/>
  <c r="AU57" i="31"/>
  <c r="AQ57" i="31"/>
  <c r="AM57" i="31"/>
  <c r="AI57" i="31"/>
  <c r="BD57" i="31"/>
  <c r="AZ57" i="31"/>
  <c r="AV57" i="31"/>
  <c r="AR57" i="31"/>
  <c r="AN57" i="31"/>
  <c r="AJ57" i="31"/>
  <c r="AF29" i="35"/>
  <c r="BC57" i="35"/>
  <c r="AU57" i="35"/>
  <c r="AM57" i="35"/>
  <c r="BD57" i="35"/>
  <c r="AV57" i="35"/>
  <c r="AN57" i="35"/>
  <c r="BA57" i="35"/>
  <c r="AS57" i="35"/>
  <c r="AK57" i="35"/>
  <c r="BB57" i="35"/>
  <c r="AT57" i="35"/>
  <c r="AL57" i="35"/>
  <c r="AY57" i="35"/>
  <c r="AQ57" i="35"/>
  <c r="AI57" i="35"/>
  <c r="AZ57" i="35"/>
  <c r="AR57" i="35"/>
  <c r="AJ57" i="35"/>
  <c r="AW57" i="35"/>
  <c r="AO57" i="35"/>
  <c r="AG57" i="35"/>
  <c r="AX57" i="35"/>
  <c r="AP57" i="35"/>
  <c r="AH57" i="35"/>
  <c r="AB29" i="33"/>
  <c r="BB53" i="33"/>
  <c r="AX53" i="33"/>
  <c r="AT53" i="33"/>
  <c r="AP53" i="33"/>
  <c r="AL53" i="33"/>
  <c r="AH53" i="33"/>
  <c r="AD53" i="33"/>
  <c r="BA53" i="33"/>
  <c r="AW53" i="33"/>
  <c r="AS53" i="33"/>
  <c r="AO53" i="33"/>
  <c r="AK53" i="33"/>
  <c r="AG53" i="33"/>
  <c r="AC53" i="33"/>
  <c r="BD53" i="33"/>
  <c r="AZ53" i="33"/>
  <c r="AV53" i="33"/>
  <c r="AR53" i="33"/>
  <c r="AN53" i="33"/>
  <c r="AJ53" i="33"/>
  <c r="AF53" i="33"/>
  <c r="BC53" i="33"/>
  <c r="AY53" i="33"/>
  <c r="AU53" i="33"/>
  <c r="AQ53" i="33"/>
  <c r="AM53" i="33"/>
  <c r="AI53" i="33"/>
  <c r="AE53" i="33"/>
  <c r="X29" i="31"/>
  <c r="BA49" i="31"/>
  <c r="BC49" i="31"/>
  <c r="AY49" i="31"/>
  <c r="AU49" i="31"/>
  <c r="AQ49" i="31"/>
  <c r="AM49" i="31"/>
  <c r="AI49" i="31"/>
  <c r="AE49" i="31"/>
  <c r="AA49" i="31"/>
  <c r="BD49" i="31"/>
  <c r="AZ49" i="31"/>
  <c r="AV49" i="31"/>
  <c r="AR49" i="31"/>
  <c r="AN49" i="31"/>
  <c r="AJ49" i="31"/>
  <c r="AF49" i="31"/>
  <c r="AB49" i="31"/>
  <c r="AW49" i="31"/>
  <c r="AS49" i="31"/>
  <c r="AO49" i="31"/>
  <c r="AK49" i="31"/>
  <c r="AG49" i="31"/>
  <c r="AC49" i="31"/>
  <c r="Y49" i="31"/>
  <c r="BB49" i="31"/>
  <c r="AX49" i="31"/>
  <c r="AT49" i="31"/>
  <c r="AP49" i="31"/>
  <c r="AL49" i="31"/>
  <c r="AH49" i="31"/>
  <c r="AD49" i="31"/>
  <c r="Z49" i="31"/>
  <c r="X29" i="35"/>
  <c r="BD49" i="35"/>
  <c r="AV49" i="35"/>
  <c r="AN49" i="35"/>
  <c r="AF49" i="35"/>
  <c r="BC49" i="35"/>
  <c r="AU49" i="35"/>
  <c r="AM49" i="35"/>
  <c r="AE49" i="35"/>
  <c r="BB49" i="35"/>
  <c r="AT49" i="35"/>
  <c r="AL49" i="35"/>
  <c r="AD49" i="35"/>
  <c r="BA49" i="35"/>
  <c r="AS49" i="35"/>
  <c r="AK49" i="35"/>
  <c r="AC49" i="35"/>
  <c r="AZ49" i="35"/>
  <c r="AR49" i="35"/>
  <c r="AJ49" i="35"/>
  <c r="AB49" i="35"/>
  <c r="AY49" i="35"/>
  <c r="AQ49" i="35"/>
  <c r="AI49" i="35"/>
  <c r="AA49" i="35"/>
  <c r="AX49" i="35"/>
  <c r="AP49" i="35"/>
  <c r="AH49" i="35"/>
  <c r="Z49" i="35"/>
  <c r="AW49" i="35"/>
  <c r="AO49" i="35"/>
  <c r="AG49" i="35"/>
  <c r="Y49" i="35"/>
  <c r="T29" i="33"/>
  <c r="BA45" i="33"/>
  <c r="AW45" i="33"/>
  <c r="AS45" i="33"/>
  <c r="AO45" i="33"/>
  <c r="AK45" i="33"/>
  <c r="AG45" i="33"/>
  <c r="AC45" i="33"/>
  <c r="Y45" i="33"/>
  <c r="U45" i="33"/>
  <c r="BB45" i="33"/>
  <c r="AX45" i="33"/>
  <c r="AT45" i="33"/>
  <c r="AP45" i="33"/>
  <c r="AL45" i="33"/>
  <c r="AH45" i="33"/>
  <c r="AD45" i="33"/>
  <c r="Z45" i="33"/>
  <c r="V45" i="33"/>
  <c r="BC45" i="33"/>
  <c r="AY45" i="33"/>
  <c r="AU45" i="33"/>
  <c r="AQ45" i="33"/>
  <c r="AM45" i="33"/>
  <c r="AI45" i="33"/>
  <c r="AE45" i="33"/>
  <c r="AA45" i="33"/>
  <c r="W45" i="33"/>
  <c r="BD45" i="33"/>
  <c r="AZ45" i="33"/>
  <c r="AV45" i="33"/>
  <c r="AR45" i="33"/>
  <c r="AN45" i="33"/>
  <c r="AJ45" i="33"/>
  <c r="AF45" i="33"/>
  <c r="AB45" i="33"/>
  <c r="X45" i="33"/>
  <c r="P29" i="31"/>
  <c r="BD41" i="31"/>
  <c r="AZ41" i="31"/>
  <c r="BC41" i="31"/>
  <c r="AV41" i="31"/>
  <c r="AR41" i="31"/>
  <c r="AN41" i="31"/>
  <c r="AJ41" i="31"/>
  <c r="AF41" i="31"/>
  <c r="AB41" i="31"/>
  <c r="X41" i="31"/>
  <c r="T41" i="31"/>
  <c r="BA41" i="31"/>
  <c r="AU41" i="31"/>
  <c r="AQ41" i="31"/>
  <c r="AM41" i="31"/>
  <c r="AI41" i="31"/>
  <c r="AE41" i="31"/>
  <c r="AA41" i="31"/>
  <c r="W41" i="31"/>
  <c r="S41" i="31"/>
  <c r="BB41" i="31"/>
  <c r="AX41" i="31"/>
  <c r="AY41" i="31"/>
  <c r="AT41" i="31"/>
  <c r="AP41" i="31"/>
  <c r="AL41" i="31"/>
  <c r="AH41" i="31"/>
  <c r="AD41" i="31"/>
  <c r="Z41" i="31"/>
  <c r="V41" i="31"/>
  <c r="R41" i="31"/>
  <c r="AW41" i="31"/>
  <c r="AS41" i="31"/>
  <c r="AO41" i="31"/>
  <c r="AK41" i="31"/>
  <c r="AG41" i="31"/>
  <c r="AC41" i="31"/>
  <c r="Y41" i="31"/>
  <c r="U41" i="31"/>
  <c r="Q41" i="31"/>
  <c r="P29" i="35"/>
  <c r="BD41" i="35"/>
  <c r="AV41" i="35"/>
  <c r="AN41" i="35"/>
  <c r="AF41" i="35"/>
  <c r="X41" i="35"/>
  <c r="BC41" i="35"/>
  <c r="AU41" i="35"/>
  <c r="AM41" i="35"/>
  <c r="AE41" i="35"/>
  <c r="W41" i="35"/>
  <c r="AX41" i="35"/>
  <c r="AH41" i="35"/>
  <c r="R41" i="35"/>
  <c r="AO41" i="35"/>
  <c r="Y41" i="35"/>
  <c r="BB41" i="35"/>
  <c r="AL41" i="35"/>
  <c r="V41" i="35"/>
  <c r="AS41" i="35"/>
  <c r="AC41" i="35"/>
  <c r="AZ41" i="35"/>
  <c r="AR41" i="35"/>
  <c r="AJ41" i="35"/>
  <c r="AB41" i="35"/>
  <c r="T41" i="35"/>
  <c r="AY41" i="35"/>
  <c r="AQ41" i="35"/>
  <c r="AI41" i="35"/>
  <c r="AA41" i="35"/>
  <c r="S41" i="35"/>
  <c r="AP41" i="35"/>
  <c r="Z41" i="35"/>
  <c r="AW41" i="35"/>
  <c r="AG41" i="35"/>
  <c r="Q41" i="35"/>
  <c r="AT41" i="35"/>
  <c r="AD41" i="35"/>
  <c r="BA41" i="35"/>
  <c r="AK41" i="35"/>
  <c r="U41" i="35"/>
  <c r="L29" i="33"/>
  <c r="BB37" i="33"/>
  <c r="AX37" i="33"/>
  <c r="AT37" i="33"/>
  <c r="AP37" i="33"/>
  <c r="AL37" i="33"/>
  <c r="AH37" i="33"/>
  <c r="AD37" i="33"/>
  <c r="Z37" i="33"/>
  <c r="V37" i="33"/>
  <c r="R37" i="33"/>
  <c r="N37" i="33"/>
  <c r="BA37" i="33"/>
  <c r="AW37" i="33"/>
  <c r="AS37" i="33"/>
  <c r="AO37" i="33"/>
  <c r="AK37" i="33"/>
  <c r="AG37" i="33"/>
  <c r="AC37" i="33"/>
  <c r="Y37" i="33"/>
  <c r="U37" i="33"/>
  <c r="Q37" i="33"/>
  <c r="M37" i="33"/>
  <c r="BD37" i="33"/>
  <c r="AZ37" i="33"/>
  <c r="AV37" i="33"/>
  <c r="AR37" i="33"/>
  <c r="AN37" i="33"/>
  <c r="AJ37" i="33"/>
  <c r="AF37" i="33"/>
  <c r="AB37" i="33"/>
  <c r="X37" i="33"/>
  <c r="T37" i="33"/>
  <c r="P37" i="33"/>
  <c r="BC37" i="33"/>
  <c r="AY37" i="33"/>
  <c r="AU37" i="33"/>
  <c r="AQ37" i="33"/>
  <c r="AM37" i="33"/>
  <c r="AI37" i="33"/>
  <c r="AE37" i="33"/>
  <c r="AA37" i="33"/>
  <c r="W37" i="33"/>
  <c r="S37" i="33"/>
  <c r="O37" i="33"/>
  <c r="H29" i="31"/>
  <c r="AX33" i="31"/>
  <c r="AT33" i="31"/>
  <c r="AP33" i="31"/>
  <c r="AL33" i="31"/>
  <c r="AH33" i="31"/>
  <c r="AD33" i="31"/>
  <c r="Z33" i="31"/>
  <c r="V33" i="31"/>
  <c r="R33" i="31"/>
  <c r="N33" i="31"/>
  <c r="J33" i="31"/>
  <c r="AY33" i="31"/>
  <c r="AU33" i="31"/>
  <c r="AQ33" i="31"/>
  <c r="AM33" i="31"/>
  <c r="AI33" i="31"/>
  <c r="AE33" i="31"/>
  <c r="AA33" i="31"/>
  <c r="W33" i="31"/>
  <c r="S33" i="31"/>
  <c r="O33" i="31"/>
  <c r="K33" i="31"/>
  <c r="AZ33" i="31"/>
  <c r="AV33" i="31"/>
  <c r="AR33" i="31"/>
  <c r="AN33" i="31"/>
  <c r="AJ33" i="31"/>
  <c r="AF33" i="31"/>
  <c r="AB33" i="31"/>
  <c r="X33" i="31"/>
  <c r="T33" i="31"/>
  <c r="P33" i="31"/>
  <c r="L33" i="31"/>
  <c r="BA33" i="31"/>
  <c r="AW33" i="31"/>
  <c r="AS33" i="31"/>
  <c r="AO33" i="31"/>
  <c r="AK33" i="31"/>
  <c r="AG33" i="31"/>
  <c r="AC33" i="31"/>
  <c r="Y33" i="31"/>
  <c r="U33" i="31"/>
  <c r="Q33" i="31"/>
  <c r="M33" i="31"/>
  <c r="I33" i="31"/>
  <c r="H29" i="35"/>
  <c r="AV33" i="35"/>
  <c r="AN33" i="35"/>
  <c r="AF33" i="35"/>
  <c r="X33" i="35"/>
  <c r="P33" i="35"/>
  <c r="BA33" i="35"/>
  <c r="AS33" i="35"/>
  <c r="AK33" i="35"/>
  <c r="AC33" i="35"/>
  <c r="U33" i="35"/>
  <c r="M33" i="35"/>
  <c r="AX33" i="35"/>
  <c r="AP33" i="35"/>
  <c r="AH33" i="35"/>
  <c r="Z33" i="35"/>
  <c r="R33" i="35"/>
  <c r="J33" i="35"/>
  <c r="AU33" i="35"/>
  <c r="AM33" i="35"/>
  <c r="AE33" i="35"/>
  <c r="W33" i="35"/>
  <c r="O33" i="35"/>
  <c r="AZ33" i="35"/>
  <c r="AR33" i="35"/>
  <c r="AJ33" i="35"/>
  <c r="AB33" i="35"/>
  <c r="T33" i="35"/>
  <c r="L33" i="35"/>
  <c r="AW33" i="35"/>
  <c r="AO33" i="35"/>
  <c r="AG33" i="35"/>
  <c r="Y33" i="35"/>
  <c r="Q33" i="35"/>
  <c r="I33" i="35"/>
  <c r="AT33" i="35"/>
  <c r="AL33" i="35"/>
  <c r="AD33" i="35"/>
  <c r="V33" i="35"/>
  <c r="N33" i="35"/>
  <c r="AY33" i="35"/>
  <c r="AQ33" i="35"/>
  <c r="AI33" i="35"/>
  <c r="AA33" i="35"/>
  <c r="S33" i="35"/>
  <c r="K33" i="35"/>
  <c r="AU76" i="31"/>
  <c r="AU76" i="35"/>
  <c r="AA76" i="33"/>
  <c r="K76" i="33"/>
  <c r="AB76" i="33"/>
  <c r="X76" i="31"/>
  <c r="X76" i="35"/>
  <c r="T76" i="33"/>
  <c r="P76" i="31"/>
  <c r="P76" i="35"/>
  <c r="L76" i="33"/>
  <c r="H76" i="31"/>
  <c r="H76" i="35"/>
  <c r="AU28" i="35"/>
  <c r="AU29" i="35" s="1"/>
  <c r="AM29" i="31"/>
  <c r="AM29" i="33"/>
  <c r="AE29" i="35"/>
  <c r="BA56" i="35"/>
  <c r="AW56" i="35"/>
  <c r="AS56" i="35"/>
  <c r="AO56" i="35"/>
  <c r="AK56" i="35"/>
  <c r="AG56" i="35"/>
  <c r="BB56" i="35"/>
  <c r="AX56" i="35"/>
  <c r="AT56" i="35"/>
  <c r="AP56" i="35"/>
  <c r="AL56" i="35"/>
  <c r="AH56" i="35"/>
  <c r="BC56" i="35"/>
  <c r="AY56" i="35"/>
  <c r="AU56" i="35"/>
  <c r="AQ56" i="35"/>
  <c r="AM56" i="35"/>
  <c r="AI56" i="35"/>
  <c r="BD56" i="35"/>
  <c r="AZ56" i="35"/>
  <c r="AV56" i="35"/>
  <c r="AR56" i="35"/>
  <c r="AN56" i="35"/>
  <c r="AJ56" i="35"/>
  <c r="AF56" i="35"/>
  <c r="AA29" i="31"/>
  <c r="BC52" i="31"/>
  <c r="AY52" i="31"/>
  <c r="AU52" i="31"/>
  <c r="AQ52" i="31"/>
  <c r="AM52" i="31"/>
  <c r="AI52" i="31"/>
  <c r="AE52" i="31"/>
  <c r="BD52" i="31"/>
  <c r="AZ52" i="31"/>
  <c r="AV52" i="31"/>
  <c r="AR52" i="31"/>
  <c r="AN52" i="31"/>
  <c r="AJ52" i="31"/>
  <c r="AF52" i="31"/>
  <c r="AB52" i="31"/>
  <c r="BA52" i="31"/>
  <c r="AW52" i="31"/>
  <c r="AS52" i="31"/>
  <c r="AO52" i="31"/>
  <c r="AK52" i="31"/>
  <c r="AG52" i="31"/>
  <c r="AC52" i="31"/>
  <c r="BB52" i="31"/>
  <c r="AX52" i="31"/>
  <c r="AT52" i="31"/>
  <c r="AP52" i="31"/>
  <c r="AL52" i="31"/>
  <c r="AH52" i="31"/>
  <c r="AD52" i="31"/>
  <c r="AA28" i="33"/>
  <c r="AA29" i="33" s="1"/>
  <c r="W29" i="35"/>
  <c r="BB48" i="35"/>
  <c r="AX48" i="35"/>
  <c r="AT48" i="35"/>
  <c r="AP48" i="35"/>
  <c r="AL48" i="35"/>
  <c r="AH48" i="35"/>
  <c r="AD48" i="35"/>
  <c r="Z48" i="35"/>
  <c r="BC48" i="35"/>
  <c r="AY48" i="35"/>
  <c r="AU48" i="35"/>
  <c r="AQ48" i="35"/>
  <c r="AM48" i="35"/>
  <c r="AI48" i="35"/>
  <c r="AE48" i="35"/>
  <c r="AA48" i="35"/>
  <c r="BD48" i="35"/>
  <c r="AZ48" i="35"/>
  <c r="AV48" i="35"/>
  <c r="AR48" i="35"/>
  <c r="AN48" i="35"/>
  <c r="AJ48" i="35"/>
  <c r="AF48" i="35"/>
  <c r="AB48" i="35"/>
  <c r="X48" i="35"/>
  <c r="BA48" i="35"/>
  <c r="AW48" i="35"/>
  <c r="AS48" i="35"/>
  <c r="AO48" i="35"/>
  <c r="AK48" i="35"/>
  <c r="AG48" i="35"/>
  <c r="AC48" i="35"/>
  <c r="Y48" i="35"/>
  <c r="S29" i="31"/>
  <c r="BC44" i="31"/>
  <c r="AY44" i="31"/>
  <c r="AU44" i="31"/>
  <c r="AQ44" i="31"/>
  <c r="AM44" i="31"/>
  <c r="AI44" i="31"/>
  <c r="AE44" i="31"/>
  <c r="AA44" i="31"/>
  <c r="W44" i="31"/>
  <c r="BD44" i="31"/>
  <c r="AZ44" i="31"/>
  <c r="AV44" i="31"/>
  <c r="AR44" i="31"/>
  <c r="AN44" i="31"/>
  <c r="AJ44" i="31"/>
  <c r="AF44" i="31"/>
  <c r="AB44" i="31"/>
  <c r="X44" i="31"/>
  <c r="T44" i="31"/>
  <c r="BA44" i="31"/>
  <c r="AW44" i="31"/>
  <c r="AS44" i="31"/>
  <c r="AO44" i="31"/>
  <c r="AK44" i="31"/>
  <c r="AG44" i="31"/>
  <c r="AC44" i="31"/>
  <c r="Y44" i="31"/>
  <c r="U44" i="31"/>
  <c r="BB44" i="31"/>
  <c r="AX44" i="31"/>
  <c r="AT44" i="31"/>
  <c r="AP44" i="31"/>
  <c r="AL44" i="31"/>
  <c r="AH44" i="31"/>
  <c r="AD44" i="31"/>
  <c r="Z44" i="31"/>
  <c r="V44" i="31"/>
  <c r="S28" i="33"/>
  <c r="S29" i="33" s="1"/>
  <c r="O29" i="35"/>
  <c r="BD40" i="35"/>
  <c r="AZ40" i="35"/>
  <c r="AV40" i="35"/>
  <c r="AR40" i="35"/>
  <c r="AN40" i="35"/>
  <c r="AJ40" i="35"/>
  <c r="AF40" i="35"/>
  <c r="AB40" i="35"/>
  <c r="X40" i="35"/>
  <c r="T40" i="35"/>
  <c r="P40" i="35"/>
  <c r="BA40" i="35"/>
  <c r="AW40" i="35"/>
  <c r="AS40" i="35"/>
  <c r="AO40" i="35"/>
  <c r="AK40" i="35"/>
  <c r="AG40" i="35"/>
  <c r="AC40" i="35"/>
  <c r="Y40" i="35"/>
  <c r="U40" i="35"/>
  <c r="Q40" i="35"/>
  <c r="BB40" i="35"/>
  <c r="AX40" i="35"/>
  <c r="AT40" i="35"/>
  <c r="AP40" i="35"/>
  <c r="AL40" i="35"/>
  <c r="AH40" i="35"/>
  <c r="AD40" i="35"/>
  <c r="Z40" i="35"/>
  <c r="V40" i="35"/>
  <c r="R40" i="35"/>
  <c r="BC40" i="35"/>
  <c r="AY40" i="35"/>
  <c r="AU40" i="35"/>
  <c r="AQ40" i="35"/>
  <c r="AM40" i="35"/>
  <c r="AI40" i="35"/>
  <c r="AE40" i="35"/>
  <c r="AA40" i="35"/>
  <c r="W40" i="35"/>
  <c r="S40" i="35"/>
  <c r="K29" i="31"/>
  <c r="BD36" i="31"/>
  <c r="AZ36" i="31"/>
  <c r="AV36" i="31"/>
  <c r="AR36" i="31"/>
  <c r="AN36" i="31"/>
  <c r="AJ36" i="31"/>
  <c r="AF36" i="31"/>
  <c r="AB36" i="31"/>
  <c r="X36" i="31"/>
  <c r="T36" i="31"/>
  <c r="P36" i="31"/>
  <c r="L36" i="31"/>
  <c r="BA36" i="31"/>
  <c r="AW36" i="31"/>
  <c r="AS36" i="31"/>
  <c r="AO36" i="31"/>
  <c r="AK36" i="31"/>
  <c r="AG36" i="31"/>
  <c r="AC36" i="31"/>
  <c r="Y36" i="31"/>
  <c r="U36" i="31"/>
  <c r="Q36" i="31"/>
  <c r="M36" i="31"/>
  <c r="BB36" i="31"/>
  <c r="AX36" i="31"/>
  <c r="AT36" i="31"/>
  <c r="AP36" i="31"/>
  <c r="AL36" i="31"/>
  <c r="AH36" i="31"/>
  <c r="AD36" i="31"/>
  <c r="Z36" i="31"/>
  <c r="V36" i="31"/>
  <c r="R36" i="31"/>
  <c r="N36" i="31"/>
  <c r="BC36" i="31"/>
  <c r="AY36" i="31"/>
  <c r="AU36" i="31"/>
  <c r="AQ36" i="31"/>
  <c r="AM36" i="31"/>
  <c r="AI36" i="31"/>
  <c r="AE36" i="31"/>
  <c r="AA36" i="31"/>
  <c r="W36" i="31"/>
  <c r="S36" i="31"/>
  <c r="O36" i="31"/>
  <c r="K29" i="33"/>
  <c r="BD36" i="33"/>
  <c r="AZ36" i="33"/>
  <c r="AV36" i="33"/>
  <c r="AR36" i="33"/>
  <c r="AN36" i="33"/>
  <c r="AJ36" i="33"/>
  <c r="AF36" i="33"/>
  <c r="AB36" i="33"/>
  <c r="X36" i="33"/>
  <c r="T36" i="33"/>
  <c r="P36" i="33"/>
  <c r="L36" i="33"/>
  <c r="BA36" i="33"/>
  <c r="AW36" i="33"/>
  <c r="AS36" i="33"/>
  <c r="AO36" i="33"/>
  <c r="AK36" i="33"/>
  <c r="AG36" i="33"/>
  <c r="AC36" i="33"/>
  <c r="Y36" i="33"/>
  <c r="U36" i="33"/>
  <c r="Q36" i="33"/>
  <c r="M36" i="33"/>
  <c r="BB36" i="33"/>
  <c r="AX36" i="33"/>
  <c r="AT36" i="33"/>
  <c r="AP36" i="33"/>
  <c r="AL36" i="33"/>
  <c r="AH36" i="33"/>
  <c r="AD36" i="33"/>
  <c r="Z36" i="33"/>
  <c r="V36" i="33"/>
  <c r="R36" i="33"/>
  <c r="N36" i="33"/>
  <c r="BC36" i="33"/>
  <c r="AY36" i="33"/>
  <c r="AU36" i="33"/>
  <c r="AQ36" i="33"/>
  <c r="AM36" i="33"/>
  <c r="AI36" i="33"/>
  <c r="AE36" i="33"/>
  <c r="AA36" i="33"/>
  <c r="W36" i="33"/>
  <c r="S36" i="33"/>
  <c r="O36" i="33"/>
  <c r="G29" i="35"/>
  <c r="AZ32" i="35"/>
  <c r="AV32" i="35"/>
  <c r="AR32" i="35"/>
  <c r="AN32" i="35"/>
  <c r="AJ32" i="35"/>
  <c r="AF32" i="35"/>
  <c r="AB32" i="35"/>
  <c r="X32" i="35"/>
  <c r="T32" i="35"/>
  <c r="P32" i="35"/>
  <c r="L32" i="35"/>
  <c r="H32" i="35"/>
  <c r="AW32" i="35"/>
  <c r="AS32" i="35"/>
  <c r="AO32" i="35"/>
  <c r="AK32" i="35"/>
  <c r="AG32" i="35"/>
  <c r="AC32" i="35"/>
  <c r="Y32" i="35"/>
  <c r="U32" i="35"/>
  <c r="Q32" i="35"/>
  <c r="M32" i="35"/>
  <c r="I32" i="35"/>
  <c r="AX32" i="35"/>
  <c r="AT32" i="35"/>
  <c r="AP32" i="35"/>
  <c r="AL32" i="35"/>
  <c r="AH32" i="35"/>
  <c r="AD32" i="35"/>
  <c r="Z32" i="35"/>
  <c r="V32" i="35"/>
  <c r="R32" i="35"/>
  <c r="N32" i="35"/>
  <c r="J32" i="35"/>
  <c r="AY32" i="35"/>
  <c r="AU32" i="35"/>
  <c r="AQ32" i="35"/>
  <c r="AM32" i="35"/>
  <c r="AI32" i="35"/>
  <c r="AE32" i="35"/>
  <c r="AA32" i="35"/>
  <c r="W32" i="35"/>
  <c r="S32" i="35"/>
  <c r="O32" i="35"/>
  <c r="K32" i="35"/>
  <c r="E29" i="31"/>
  <c r="AX30" i="31"/>
  <c r="AT30" i="31"/>
  <c r="AP30" i="31"/>
  <c r="AL30" i="31"/>
  <c r="AH30" i="31"/>
  <c r="AD30" i="31"/>
  <c r="Z30" i="31"/>
  <c r="V30" i="31"/>
  <c r="R30" i="31"/>
  <c r="N30" i="31"/>
  <c r="J30" i="31"/>
  <c r="F30" i="31"/>
  <c r="F60" i="31" s="1"/>
  <c r="AU30" i="31"/>
  <c r="AQ30" i="31"/>
  <c r="AM30" i="31"/>
  <c r="AI30" i="31"/>
  <c r="AE30" i="31"/>
  <c r="AA30" i="31"/>
  <c r="W30" i="31"/>
  <c r="S30" i="31"/>
  <c r="O30" i="31"/>
  <c r="K30" i="31"/>
  <c r="G30" i="31"/>
  <c r="E62" i="31"/>
  <c r="AV30" i="31"/>
  <c r="AR30" i="31"/>
  <c r="AN30" i="31"/>
  <c r="AJ30" i="31"/>
  <c r="AF30" i="31"/>
  <c r="AB30" i="31"/>
  <c r="X30" i="31"/>
  <c r="T30" i="31"/>
  <c r="P30" i="31"/>
  <c r="L30" i="31"/>
  <c r="H30" i="31"/>
  <c r="AW30" i="31"/>
  <c r="AS30" i="31"/>
  <c r="AO30" i="31"/>
  <c r="AK30" i="31"/>
  <c r="AG30" i="31"/>
  <c r="AC30" i="31"/>
  <c r="Y30" i="31"/>
  <c r="U30" i="31"/>
  <c r="Q30" i="31"/>
  <c r="M30" i="31"/>
  <c r="I30" i="31"/>
  <c r="E29" i="35"/>
  <c r="AX30" i="35"/>
  <c r="AT30" i="35"/>
  <c r="AP30" i="35"/>
  <c r="AL30" i="35"/>
  <c r="AH30" i="35"/>
  <c r="AD30" i="35"/>
  <c r="Z30" i="35"/>
  <c r="V30" i="35"/>
  <c r="R30" i="35"/>
  <c r="N30" i="35"/>
  <c r="J30" i="35"/>
  <c r="F30" i="35"/>
  <c r="F60" i="35" s="1"/>
  <c r="AU30" i="35"/>
  <c r="AQ30" i="35"/>
  <c r="AM30" i="35"/>
  <c r="AI30" i="35"/>
  <c r="AE30" i="35"/>
  <c r="AA30" i="35"/>
  <c r="W30" i="35"/>
  <c r="S30" i="35"/>
  <c r="O30" i="35"/>
  <c r="K30" i="35"/>
  <c r="G30" i="35"/>
  <c r="E62" i="35"/>
  <c r="AV30" i="35"/>
  <c r="AR30" i="35"/>
  <c r="AN30" i="35"/>
  <c r="AJ30" i="35"/>
  <c r="AF30" i="35"/>
  <c r="AB30" i="35"/>
  <c r="X30" i="35"/>
  <c r="T30" i="35"/>
  <c r="P30" i="35"/>
  <c r="L30" i="35"/>
  <c r="H30" i="35"/>
  <c r="AW30" i="35"/>
  <c r="AS30" i="35"/>
  <c r="AO30" i="35"/>
  <c r="AK30" i="35"/>
  <c r="AG30" i="35"/>
  <c r="AC30" i="35"/>
  <c r="Y30" i="35"/>
  <c r="U30" i="35"/>
  <c r="Q30" i="35"/>
  <c r="M30" i="35"/>
  <c r="I30" i="35"/>
  <c r="AP29" i="33"/>
  <c r="AH29" i="31"/>
  <c r="BB59" i="31"/>
  <c r="AX59" i="31"/>
  <c r="AT59" i="31"/>
  <c r="AP59" i="31"/>
  <c r="AL59" i="31"/>
  <c r="BC59" i="31"/>
  <c r="AY59" i="31"/>
  <c r="AU59" i="31"/>
  <c r="AQ59" i="31"/>
  <c r="AM59" i="31"/>
  <c r="AI59" i="31"/>
  <c r="BD59" i="31"/>
  <c r="AZ59" i="31"/>
  <c r="AV59" i="31"/>
  <c r="AR59" i="31"/>
  <c r="AN59" i="31"/>
  <c r="AJ59" i="31"/>
  <c r="BA59" i="31"/>
  <c r="AW59" i="31"/>
  <c r="AS59" i="31"/>
  <c r="AO59" i="31"/>
  <c r="AK59" i="31"/>
  <c r="AH29" i="35"/>
  <c r="BD59" i="35"/>
  <c r="AV59" i="35"/>
  <c r="AN59" i="35"/>
  <c r="BA59" i="35"/>
  <c r="AS59" i="35"/>
  <c r="AK59" i="35"/>
  <c r="AX59" i="35"/>
  <c r="AP59" i="35"/>
  <c r="BC59" i="35"/>
  <c r="AU59" i="35"/>
  <c r="AM59" i="35"/>
  <c r="AZ59" i="35"/>
  <c r="AR59" i="35"/>
  <c r="AJ59" i="35"/>
  <c r="AW59" i="35"/>
  <c r="AO59" i="35"/>
  <c r="BB59" i="35"/>
  <c r="AT59" i="35"/>
  <c r="AL59" i="35"/>
  <c r="AY59" i="35"/>
  <c r="AQ59" i="35"/>
  <c r="AI59" i="35"/>
  <c r="Z29" i="33"/>
  <c r="BB51" i="33"/>
  <c r="AX51" i="33"/>
  <c r="AT51" i="33"/>
  <c r="AP51" i="33"/>
  <c r="AL51" i="33"/>
  <c r="AH51" i="33"/>
  <c r="AD51" i="33"/>
  <c r="BC51" i="33"/>
  <c r="AY51" i="33"/>
  <c r="AU51" i="33"/>
  <c r="AQ51" i="33"/>
  <c r="AM51" i="33"/>
  <c r="AI51" i="33"/>
  <c r="AE51" i="33"/>
  <c r="AA51" i="33"/>
  <c r="BD51" i="33"/>
  <c r="AZ51" i="33"/>
  <c r="AV51" i="33"/>
  <c r="AR51" i="33"/>
  <c r="AN51" i="33"/>
  <c r="AJ51" i="33"/>
  <c r="AF51" i="33"/>
  <c r="AB51" i="33"/>
  <c r="BA51" i="33"/>
  <c r="AW51" i="33"/>
  <c r="AS51" i="33"/>
  <c r="AO51" i="33"/>
  <c r="AK51" i="33"/>
  <c r="AG51" i="33"/>
  <c r="AC51" i="33"/>
  <c r="R29" i="31"/>
  <c r="BD43" i="31"/>
  <c r="AZ43" i="31"/>
  <c r="AV43" i="31"/>
  <c r="AR43" i="31"/>
  <c r="AN43" i="31"/>
  <c r="AJ43" i="31"/>
  <c r="AF43" i="31"/>
  <c r="AB43" i="31"/>
  <c r="X43" i="31"/>
  <c r="T43" i="31"/>
  <c r="BA43" i="31"/>
  <c r="AW43" i="31"/>
  <c r="AS43" i="31"/>
  <c r="AO43" i="31"/>
  <c r="AK43" i="31"/>
  <c r="AG43" i="31"/>
  <c r="AC43" i="31"/>
  <c r="Y43" i="31"/>
  <c r="U43" i="31"/>
  <c r="BB43" i="31"/>
  <c r="AX43" i="31"/>
  <c r="AT43" i="31"/>
  <c r="AP43" i="31"/>
  <c r="AL43" i="31"/>
  <c r="AH43" i="31"/>
  <c r="AD43" i="31"/>
  <c r="Z43" i="31"/>
  <c r="V43" i="31"/>
  <c r="BC43" i="31"/>
  <c r="AY43" i="31"/>
  <c r="AU43" i="31"/>
  <c r="AQ43" i="31"/>
  <c r="AM43" i="31"/>
  <c r="AI43" i="31"/>
  <c r="AE43" i="31"/>
  <c r="AA43" i="31"/>
  <c r="W43" i="31"/>
  <c r="S43" i="31"/>
  <c r="R29" i="35"/>
  <c r="BC43" i="35"/>
  <c r="AU43" i="35"/>
  <c r="AM43" i="35"/>
  <c r="AE43" i="35"/>
  <c r="W43" i="35"/>
  <c r="BB43" i="35"/>
  <c r="AT43" i="35"/>
  <c r="AL43" i="35"/>
  <c r="AD43" i="35"/>
  <c r="V43" i="35"/>
  <c r="AS43" i="35"/>
  <c r="AC43" i="35"/>
  <c r="AZ43" i="35"/>
  <c r="AJ43" i="35"/>
  <c r="T43" i="35"/>
  <c r="AO43" i="35"/>
  <c r="Y43" i="35"/>
  <c r="AV43" i="35"/>
  <c r="AF43" i="35"/>
  <c r="AY43" i="35"/>
  <c r="AQ43" i="35"/>
  <c r="AI43" i="35"/>
  <c r="AA43" i="35"/>
  <c r="S43" i="35"/>
  <c r="AX43" i="35"/>
  <c r="AP43" i="35"/>
  <c r="AH43" i="35"/>
  <c r="Z43" i="35"/>
  <c r="BA43" i="35"/>
  <c r="AK43" i="35"/>
  <c r="U43" i="35"/>
  <c r="AR43" i="35"/>
  <c r="AB43" i="35"/>
  <c r="AW43" i="35"/>
  <c r="AG43" i="35"/>
  <c r="BD43" i="35"/>
  <c r="AN43" i="35"/>
  <c r="X43" i="35"/>
  <c r="J29" i="33"/>
  <c r="AZ35" i="33"/>
  <c r="AV35" i="33"/>
  <c r="AR35" i="33"/>
  <c r="AN35" i="33"/>
  <c r="AJ35" i="33"/>
  <c r="AF35" i="33"/>
  <c r="AB35" i="33"/>
  <c r="X35" i="33"/>
  <c r="T35" i="33"/>
  <c r="P35" i="33"/>
  <c r="L35" i="33"/>
  <c r="BA35" i="33"/>
  <c r="AW35" i="33"/>
  <c r="AS35" i="33"/>
  <c r="AO35" i="33"/>
  <c r="AK35" i="33"/>
  <c r="AG35" i="33"/>
  <c r="AC35" i="33"/>
  <c r="Y35" i="33"/>
  <c r="U35" i="33"/>
  <c r="Q35" i="33"/>
  <c r="M35" i="33"/>
  <c r="BB35" i="33"/>
  <c r="AX35" i="33"/>
  <c r="AT35" i="33"/>
  <c r="AP35" i="33"/>
  <c r="AL35" i="33"/>
  <c r="AH35" i="33"/>
  <c r="AD35" i="33"/>
  <c r="Z35" i="33"/>
  <c r="V35" i="33"/>
  <c r="R35" i="33"/>
  <c r="N35" i="33"/>
  <c r="BC35" i="33"/>
  <c r="AY35" i="33"/>
  <c r="AU35" i="33"/>
  <c r="AQ35" i="33"/>
  <c r="AM35" i="33"/>
  <c r="AI35" i="33"/>
  <c r="AE35" i="33"/>
  <c r="AA35" i="33"/>
  <c r="W35" i="33"/>
  <c r="S35" i="33"/>
  <c r="O35" i="33"/>
  <c r="K35" i="33"/>
  <c r="AS76" i="33"/>
  <c r="AK76" i="31"/>
  <c r="AK76" i="35"/>
  <c r="AC76" i="33"/>
  <c r="U76" i="31"/>
  <c r="U76" i="35"/>
  <c r="M76" i="33"/>
  <c r="AT76" i="31"/>
  <c r="AT76" i="35"/>
  <c r="AL76" i="33"/>
  <c r="AD76" i="31"/>
  <c r="AD76" i="35"/>
  <c r="V76" i="33"/>
  <c r="R76" i="31"/>
  <c r="R76" i="35"/>
  <c r="J76" i="33"/>
  <c r="AT29" i="33"/>
  <c r="AL29" i="31"/>
  <c r="AL29" i="35"/>
  <c r="AD29" i="33"/>
  <c r="BA55" i="33"/>
  <c r="AW55" i="33"/>
  <c r="AS55" i="33"/>
  <c r="AO55" i="33"/>
  <c r="AK55" i="33"/>
  <c r="AG55" i="33"/>
  <c r="BD55" i="33"/>
  <c r="AZ55" i="33"/>
  <c r="AV55" i="33"/>
  <c r="AR55" i="33"/>
  <c r="AN55" i="33"/>
  <c r="AJ55" i="33"/>
  <c r="AF55" i="33"/>
  <c r="BC55" i="33"/>
  <c r="AY55" i="33"/>
  <c r="AU55" i="33"/>
  <c r="AQ55" i="33"/>
  <c r="AM55" i="33"/>
  <c r="AI55" i="33"/>
  <c r="AE55" i="33"/>
  <c r="BB55" i="33"/>
  <c r="AX55" i="33"/>
  <c r="AT55" i="33"/>
  <c r="AP55" i="33"/>
  <c r="AL55" i="33"/>
  <c r="AH55" i="33"/>
  <c r="V29" i="31"/>
  <c r="BD47" i="31"/>
  <c r="AZ47" i="31"/>
  <c r="AV47" i="31"/>
  <c r="AR47" i="31"/>
  <c r="AN47" i="31"/>
  <c r="AJ47" i="31"/>
  <c r="AF47" i="31"/>
  <c r="AB47" i="31"/>
  <c r="X47" i="31"/>
  <c r="BA47" i="31"/>
  <c r="AW47" i="31"/>
  <c r="AS47" i="31"/>
  <c r="AO47" i="31"/>
  <c r="AK47" i="31"/>
  <c r="AG47" i="31"/>
  <c r="AC47" i="31"/>
  <c r="Y47" i="31"/>
  <c r="BB47" i="31"/>
  <c r="AX47" i="31"/>
  <c r="AT47" i="31"/>
  <c r="AP47" i="31"/>
  <c r="AL47" i="31"/>
  <c r="AH47" i="31"/>
  <c r="AD47" i="31"/>
  <c r="Z47" i="31"/>
  <c r="BC47" i="31"/>
  <c r="AY47" i="31"/>
  <c r="AU47" i="31"/>
  <c r="AQ47" i="31"/>
  <c r="AM47" i="31"/>
  <c r="AI47" i="31"/>
  <c r="AE47" i="31"/>
  <c r="AA47" i="31"/>
  <c r="W47" i="31"/>
  <c r="V29" i="35"/>
  <c r="BC47" i="35"/>
  <c r="AU47" i="35"/>
  <c r="AM47" i="35"/>
  <c r="AE47" i="35"/>
  <c r="W47" i="35"/>
  <c r="AX47" i="35"/>
  <c r="AP47" i="35"/>
  <c r="AH47" i="35"/>
  <c r="Z47" i="35"/>
  <c r="AW47" i="35"/>
  <c r="AO47" i="35"/>
  <c r="AG47" i="35"/>
  <c r="Y47" i="35"/>
  <c r="AZ47" i="35"/>
  <c r="AR47" i="35"/>
  <c r="AB47" i="35"/>
  <c r="AF47" i="35"/>
  <c r="AY47" i="35"/>
  <c r="AQ47" i="35"/>
  <c r="AI47" i="35"/>
  <c r="AA47" i="35"/>
  <c r="BB47" i="35"/>
  <c r="AT47" i="35"/>
  <c r="AL47" i="35"/>
  <c r="AD47" i="35"/>
  <c r="BA47" i="35"/>
  <c r="AS47" i="35"/>
  <c r="AK47" i="35"/>
  <c r="AC47" i="35"/>
  <c r="BD47" i="35"/>
  <c r="AV47" i="35"/>
  <c r="AJ47" i="35"/>
  <c r="AN47" i="35"/>
  <c r="X47" i="35"/>
  <c r="N29" i="33"/>
  <c r="BA39" i="33"/>
  <c r="AW39" i="33"/>
  <c r="AS39" i="33"/>
  <c r="AO39" i="33"/>
  <c r="AK39" i="33"/>
  <c r="AG39" i="33"/>
  <c r="AC39" i="33"/>
  <c r="Y39" i="33"/>
  <c r="U39" i="33"/>
  <c r="Q39" i="33"/>
  <c r="BD39" i="33"/>
  <c r="AZ39" i="33"/>
  <c r="AV39" i="33"/>
  <c r="AR39" i="33"/>
  <c r="AN39" i="33"/>
  <c r="AJ39" i="33"/>
  <c r="AF39" i="33"/>
  <c r="AB39" i="33"/>
  <c r="X39" i="33"/>
  <c r="T39" i="33"/>
  <c r="P39" i="33"/>
  <c r="BC39" i="33"/>
  <c r="AY39" i="33"/>
  <c r="AU39" i="33"/>
  <c r="AQ39" i="33"/>
  <c r="AM39" i="33"/>
  <c r="AI39" i="33"/>
  <c r="AE39" i="33"/>
  <c r="AA39" i="33"/>
  <c r="W39" i="33"/>
  <c r="S39" i="33"/>
  <c r="O39" i="33"/>
  <c r="BB39" i="33"/>
  <c r="AX39" i="33"/>
  <c r="AT39" i="33"/>
  <c r="AP39" i="33"/>
  <c r="AL39" i="33"/>
  <c r="AH39" i="33"/>
  <c r="AD39" i="33"/>
  <c r="Z39" i="33"/>
  <c r="V39" i="33"/>
  <c r="R39" i="33"/>
  <c r="F29" i="31"/>
  <c r="AX31" i="31"/>
  <c r="AT31" i="31"/>
  <c r="AP31" i="31"/>
  <c r="AL31" i="31"/>
  <c r="AH31" i="31"/>
  <c r="AD31" i="31"/>
  <c r="Z31" i="31"/>
  <c r="V31" i="31"/>
  <c r="R31" i="31"/>
  <c r="N31" i="31"/>
  <c r="J31" i="31"/>
  <c r="AY31" i="31"/>
  <c r="AU31" i="31"/>
  <c r="AQ31" i="31"/>
  <c r="AM31" i="31"/>
  <c r="AI31" i="31"/>
  <c r="AE31" i="31"/>
  <c r="AA31" i="31"/>
  <c r="W31" i="31"/>
  <c r="S31" i="31"/>
  <c r="O31" i="31"/>
  <c r="K31" i="31"/>
  <c r="G31" i="31"/>
  <c r="AV31" i="31"/>
  <c r="AR31" i="31"/>
  <c r="AN31" i="31"/>
  <c r="AJ31" i="31"/>
  <c r="AF31" i="31"/>
  <c r="AB31" i="31"/>
  <c r="X31" i="31"/>
  <c r="T31" i="31"/>
  <c r="P31" i="31"/>
  <c r="L31" i="31"/>
  <c r="H31" i="31"/>
  <c r="AW31" i="31"/>
  <c r="AS31" i="31"/>
  <c r="AO31" i="31"/>
  <c r="AK31" i="31"/>
  <c r="AG31" i="31"/>
  <c r="AC31" i="31"/>
  <c r="Y31" i="31"/>
  <c r="U31" i="31"/>
  <c r="Q31" i="31"/>
  <c r="M31" i="31"/>
  <c r="I31" i="31"/>
  <c r="F29" i="35"/>
  <c r="AV31" i="35"/>
  <c r="AN31" i="35"/>
  <c r="AF31" i="35"/>
  <c r="X31" i="35"/>
  <c r="P31" i="35"/>
  <c r="H31" i="35"/>
  <c r="AS31" i="35"/>
  <c r="AK31" i="35"/>
  <c r="AC31" i="35"/>
  <c r="U31" i="35"/>
  <c r="M31" i="35"/>
  <c r="AX31" i="35"/>
  <c r="AP31" i="35"/>
  <c r="AH31" i="35"/>
  <c r="Z31" i="35"/>
  <c r="R31" i="35"/>
  <c r="J31" i="35"/>
  <c r="AU31" i="35"/>
  <c r="AM31" i="35"/>
  <c r="AE31" i="35"/>
  <c r="W31" i="35"/>
  <c r="O31" i="35"/>
  <c r="G31" i="35"/>
  <c r="AR31" i="35"/>
  <c r="AJ31" i="35"/>
  <c r="AB31" i="35"/>
  <c r="T31" i="35"/>
  <c r="L31" i="35"/>
  <c r="AW31" i="35"/>
  <c r="AO31" i="35"/>
  <c r="AG31" i="35"/>
  <c r="Y31" i="35"/>
  <c r="Q31" i="35"/>
  <c r="I31" i="35"/>
  <c r="AT31" i="35"/>
  <c r="AL31" i="35"/>
  <c r="AD31" i="35"/>
  <c r="V31" i="35"/>
  <c r="N31" i="35"/>
  <c r="AY31" i="35"/>
  <c r="AQ31" i="35"/>
  <c r="AI31" i="35"/>
  <c r="AA31" i="35"/>
  <c r="S31" i="35"/>
  <c r="K31" i="35"/>
  <c r="AW76" i="31"/>
  <c r="AW76" i="35"/>
  <c r="AO76" i="33"/>
  <c r="AG76" i="31"/>
  <c r="AG76" i="35"/>
  <c r="Y76" i="33"/>
  <c r="Q76" i="31"/>
  <c r="Q76" i="35"/>
  <c r="I76" i="33"/>
  <c r="AP76" i="31"/>
  <c r="AP76" i="35"/>
  <c r="AH76" i="33"/>
  <c r="Z76" i="31"/>
  <c r="Z76" i="35"/>
  <c r="N76" i="33"/>
  <c r="F76" i="31"/>
  <c r="F76" i="35"/>
  <c r="G60" i="35" l="1"/>
  <c r="M60" i="35"/>
  <c r="H60" i="35"/>
  <c r="L60" i="35"/>
  <c r="AY60" i="31"/>
  <c r="O60" i="35"/>
  <c r="N60" i="35"/>
  <c r="I60" i="35"/>
  <c r="K60" i="35"/>
  <c r="Q60" i="35"/>
  <c r="J60" i="35"/>
  <c r="P60" i="35"/>
  <c r="I60" i="31"/>
  <c r="Q60" i="31"/>
  <c r="Y60" i="31"/>
  <c r="AG60" i="31"/>
  <c r="AO60" i="31"/>
  <c r="AW60" i="31"/>
  <c r="L60" i="31"/>
  <c r="T60" i="31"/>
  <c r="AB60" i="31"/>
  <c r="AJ60" i="31"/>
  <c r="AR60" i="31"/>
  <c r="E63" i="31"/>
  <c r="E64" i="31" s="1"/>
  <c r="E77" i="31" s="1"/>
  <c r="E80" i="31" s="1"/>
  <c r="E81" i="31" s="1"/>
  <c r="F61" i="31"/>
  <c r="K60" i="31"/>
  <c r="S60" i="31"/>
  <c r="AA60" i="31"/>
  <c r="AI60" i="31"/>
  <c r="AQ60" i="31"/>
  <c r="N60" i="31"/>
  <c r="V60" i="31"/>
  <c r="AD60" i="31"/>
  <c r="AL60" i="31"/>
  <c r="AT60" i="31"/>
  <c r="BD60" i="31"/>
  <c r="BC44" i="33"/>
  <c r="AY44" i="33"/>
  <c r="AU44" i="33"/>
  <c r="AQ44" i="33"/>
  <c r="AM44" i="33"/>
  <c r="AI44" i="33"/>
  <c r="AE44" i="33"/>
  <c r="AA44" i="33"/>
  <c r="W44" i="33"/>
  <c r="BD44" i="33"/>
  <c r="AZ44" i="33"/>
  <c r="AV44" i="33"/>
  <c r="AR44" i="33"/>
  <c r="AN44" i="33"/>
  <c r="AJ44" i="33"/>
  <c r="AF44" i="33"/>
  <c r="AB44" i="33"/>
  <c r="X44" i="33"/>
  <c r="T44" i="33"/>
  <c r="BA44" i="33"/>
  <c r="AW44" i="33"/>
  <c r="AS44" i="33"/>
  <c r="AO44" i="33"/>
  <c r="AK44" i="33"/>
  <c r="AG44" i="33"/>
  <c r="AC44" i="33"/>
  <c r="Y44" i="33"/>
  <c r="U44" i="33"/>
  <c r="BB44" i="33"/>
  <c r="AX44" i="33"/>
  <c r="AT44" i="33"/>
  <c r="AP44" i="33"/>
  <c r="AL44" i="33"/>
  <c r="AH44" i="33"/>
  <c r="AD44" i="33"/>
  <c r="Z44" i="33"/>
  <c r="V44" i="33"/>
  <c r="BD52" i="33"/>
  <c r="AZ52" i="33"/>
  <c r="BA52" i="33"/>
  <c r="AW52" i="33"/>
  <c r="AS52" i="33"/>
  <c r="AO52" i="33"/>
  <c r="AK52" i="33"/>
  <c r="AV52" i="33"/>
  <c r="AN52" i="33"/>
  <c r="AG52" i="33"/>
  <c r="AC52" i="33"/>
  <c r="AT52" i="33"/>
  <c r="AL52" i="33"/>
  <c r="AF52" i="33"/>
  <c r="AB52" i="33"/>
  <c r="BB52" i="33"/>
  <c r="BC52" i="33"/>
  <c r="AY52" i="33"/>
  <c r="AU52" i="33"/>
  <c r="AQ52" i="33"/>
  <c r="AM52" i="33"/>
  <c r="AI52" i="33"/>
  <c r="AR52" i="33"/>
  <c r="AJ52" i="33"/>
  <c r="AE52" i="33"/>
  <c r="AX52" i="33"/>
  <c r="AP52" i="33"/>
  <c r="AH52" i="33"/>
  <c r="AD52" i="33"/>
  <c r="BA60" i="31"/>
  <c r="AZ34" i="33"/>
  <c r="AV34" i="33"/>
  <c r="AR34" i="33"/>
  <c r="AN34" i="33"/>
  <c r="AJ34" i="33"/>
  <c r="AF34" i="33"/>
  <c r="AB34" i="33"/>
  <c r="X34" i="33"/>
  <c r="T34" i="33"/>
  <c r="P34" i="33"/>
  <c r="L34" i="33"/>
  <c r="L60" i="33" s="1"/>
  <c r="BA34" i="33"/>
  <c r="AW34" i="33"/>
  <c r="AS34" i="33"/>
  <c r="AO34" i="33"/>
  <c r="AK34" i="33"/>
  <c r="AG34" i="33"/>
  <c r="AC34" i="33"/>
  <c r="Y34" i="33"/>
  <c r="U34" i="33"/>
  <c r="Q34" i="33"/>
  <c r="M34" i="33"/>
  <c r="BB34" i="33"/>
  <c r="AX34" i="33"/>
  <c r="AT34" i="33"/>
  <c r="AP34" i="33"/>
  <c r="AL34" i="33"/>
  <c r="AH34" i="33"/>
  <c r="AD34" i="33"/>
  <c r="Z34" i="33"/>
  <c r="V34" i="33"/>
  <c r="R34" i="33"/>
  <c r="N34" i="33"/>
  <c r="J34" i="33"/>
  <c r="J60" i="33" s="1"/>
  <c r="AY34" i="33"/>
  <c r="AU34" i="33"/>
  <c r="AQ34" i="33"/>
  <c r="AM34" i="33"/>
  <c r="AI34" i="33"/>
  <c r="AE34" i="33"/>
  <c r="AA34" i="33"/>
  <c r="W34" i="33"/>
  <c r="S34" i="33"/>
  <c r="O34" i="33"/>
  <c r="K34" i="33"/>
  <c r="BB60" i="31"/>
  <c r="BD54" i="35"/>
  <c r="AZ54" i="35"/>
  <c r="AV54" i="35"/>
  <c r="AR54" i="35"/>
  <c r="AN54" i="35"/>
  <c r="AJ54" i="35"/>
  <c r="AF54" i="35"/>
  <c r="BC54" i="35"/>
  <c r="AY54" i="35"/>
  <c r="AU54" i="35"/>
  <c r="AQ54" i="35"/>
  <c r="AM54" i="35"/>
  <c r="AI54" i="35"/>
  <c r="AE54" i="35"/>
  <c r="BB54" i="35"/>
  <c r="AX54" i="35"/>
  <c r="AT54" i="35"/>
  <c r="AP54" i="35"/>
  <c r="AL54" i="35"/>
  <c r="AH54" i="35"/>
  <c r="AD54" i="35"/>
  <c r="BA54" i="35"/>
  <c r="AW54" i="35"/>
  <c r="AS54" i="35"/>
  <c r="AO54" i="35"/>
  <c r="AK54" i="35"/>
  <c r="AG54" i="35"/>
  <c r="I60" i="33"/>
  <c r="G60" i="33"/>
  <c r="H60" i="33"/>
  <c r="BC42" i="35"/>
  <c r="AY42" i="35"/>
  <c r="AU42" i="35"/>
  <c r="AQ42" i="35"/>
  <c r="AM42" i="35"/>
  <c r="BD42" i="35"/>
  <c r="AZ42" i="35"/>
  <c r="AV42" i="35"/>
  <c r="AR42" i="35"/>
  <c r="AN42" i="35"/>
  <c r="AJ42" i="35"/>
  <c r="AG42" i="35"/>
  <c r="AC42" i="35"/>
  <c r="Y42" i="35"/>
  <c r="Y60" i="35" s="1"/>
  <c r="U42" i="35"/>
  <c r="U60" i="35" s="1"/>
  <c r="AI42" i="35"/>
  <c r="AD42" i="35"/>
  <c r="Z42" i="35"/>
  <c r="V42" i="35"/>
  <c r="V60" i="35" s="1"/>
  <c r="R42" i="35"/>
  <c r="R60" i="35" s="1"/>
  <c r="BA42" i="35"/>
  <c r="AW42" i="35"/>
  <c r="AS42" i="35"/>
  <c r="AO42" i="35"/>
  <c r="AK42" i="35"/>
  <c r="BB42" i="35"/>
  <c r="AX42" i="35"/>
  <c r="AT42" i="35"/>
  <c r="AP42" i="35"/>
  <c r="AL42" i="35"/>
  <c r="AH42" i="35"/>
  <c r="AE42" i="35"/>
  <c r="AA42" i="35"/>
  <c r="W42" i="35"/>
  <c r="W60" i="35" s="1"/>
  <c r="S42" i="35"/>
  <c r="S60" i="35" s="1"/>
  <c r="AF42" i="35"/>
  <c r="AB42" i="35"/>
  <c r="X42" i="35"/>
  <c r="X60" i="35" s="1"/>
  <c r="T42" i="35"/>
  <c r="T60" i="35" s="1"/>
  <c r="BA50" i="35"/>
  <c r="AW50" i="35"/>
  <c r="AS50" i="35"/>
  <c r="AO50" i="35"/>
  <c r="AK50" i="35"/>
  <c r="AG50" i="35"/>
  <c r="AC50" i="35"/>
  <c r="BD50" i="35"/>
  <c r="AZ50" i="35"/>
  <c r="AV50" i="35"/>
  <c r="AR50" i="35"/>
  <c r="AN50" i="35"/>
  <c r="AJ50" i="35"/>
  <c r="AF50" i="35"/>
  <c r="AF60" i="35" s="1"/>
  <c r="AB50" i="35"/>
  <c r="BC50" i="35"/>
  <c r="AY50" i="35"/>
  <c r="AU50" i="35"/>
  <c r="AQ50" i="35"/>
  <c r="AM50" i="35"/>
  <c r="AI50" i="35"/>
  <c r="AE50" i="35"/>
  <c r="AA50" i="35"/>
  <c r="BB50" i="35"/>
  <c r="AX50" i="35"/>
  <c r="AT50" i="35"/>
  <c r="AP50" i="35"/>
  <c r="AL50" i="35"/>
  <c r="AH50" i="35"/>
  <c r="AD50" i="35"/>
  <c r="Z50" i="35"/>
  <c r="F61" i="35"/>
  <c r="E63" i="35"/>
  <c r="E64" i="35" s="1"/>
  <c r="E77" i="35" s="1"/>
  <c r="E80" i="35" s="1"/>
  <c r="E81" i="35" s="1"/>
  <c r="M60" i="31"/>
  <c r="U60" i="31"/>
  <c r="AC60" i="31"/>
  <c r="AK60" i="31"/>
  <c r="AS60" i="31"/>
  <c r="H60" i="31"/>
  <c r="P60" i="31"/>
  <c r="X60" i="31"/>
  <c r="AF60" i="31"/>
  <c r="AN60" i="31"/>
  <c r="AV60" i="31"/>
  <c r="G60" i="31"/>
  <c r="O60" i="31"/>
  <c r="W60" i="31"/>
  <c r="AE60" i="31"/>
  <c r="AM60" i="31"/>
  <c r="AU60" i="31"/>
  <c r="J60" i="31"/>
  <c r="R60" i="31"/>
  <c r="Z60" i="31"/>
  <c r="AH60" i="31"/>
  <c r="AP60" i="31"/>
  <c r="AX60" i="31"/>
  <c r="BC60" i="31"/>
  <c r="K60" i="33"/>
  <c r="M60" i="33"/>
  <c r="F61" i="33"/>
  <c r="E63" i="33"/>
  <c r="E64" i="33" s="1"/>
  <c r="E77" i="33" s="1"/>
  <c r="E80" i="33" s="1"/>
  <c r="E81" i="33" s="1"/>
  <c r="AZ60" i="31"/>
  <c r="BB40" i="33"/>
  <c r="AX40" i="33"/>
  <c r="AT40" i="33"/>
  <c r="AP40" i="33"/>
  <c r="AL40" i="33"/>
  <c r="AH40" i="33"/>
  <c r="AD40" i="33"/>
  <c r="Z40" i="33"/>
  <c r="V40" i="33"/>
  <c r="R40" i="33"/>
  <c r="BC40" i="33"/>
  <c r="AY40" i="33"/>
  <c r="AU40" i="33"/>
  <c r="AQ40" i="33"/>
  <c r="AM40" i="33"/>
  <c r="AI40" i="33"/>
  <c r="AE40" i="33"/>
  <c r="AA40" i="33"/>
  <c r="W40" i="33"/>
  <c r="S40" i="33"/>
  <c r="BD40" i="33"/>
  <c r="AZ40" i="33"/>
  <c r="AV40" i="33"/>
  <c r="AR40" i="33"/>
  <c r="AN40" i="33"/>
  <c r="AJ40" i="33"/>
  <c r="AF40" i="33"/>
  <c r="AB40" i="33"/>
  <c r="X40" i="33"/>
  <c r="T40" i="33"/>
  <c r="P40" i="33"/>
  <c r="BA40" i="33"/>
  <c r="AW40" i="33"/>
  <c r="AS40" i="33"/>
  <c r="AO40" i="33"/>
  <c r="AK40" i="33"/>
  <c r="AG40" i="33"/>
  <c r="AC40" i="33"/>
  <c r="Y40" i="33"/>
  <c r="U40" i="33"/>
  <c r="Q40" i="33"/>
  <c r="BA48" i="33"/>
  <c r="AW48" i="33"/>
  <c r="AS48" i="33"/>
  <c r="AO48" i="33"/>
  <c r="AK48" i="33"/>
  <c r="BC48" i="33"/>
  <c r="AY48" i="33"/>
  <c r="AU48" i="33"/>
  <c r="AQ48" i="33"/>
  <c r="AM48" i="33"/>
  <c r="AG48" i="33"/>
  <c r="AC48" i="33"/>
  <c r="Y48" i="33"/>
  <c r="BB48" i="33"/>
  <c r="AX48" i="33"/>
  <c r="AT48" i="33"/>
  <c r="AP48" i="33"/>
  <c r="AL48" i="33"/>
  <c r="AH48" i="33"/>
  <c r="AD48" i="33"/>
  <c r="Z48" i="33"/>
  <c r="AI48" i="33"/>
  <c r="AE48" i="33"/>
  <c r="AA48" i="33"/>
  <c r="BD48" i="33"/>
  <c r="AZ48" i="33"/>
  <c r="AV48" i="33"/>
  <c r="AR48" i="33"/>
  <c r="AN48" i="33"/>
  <c r="AJ48" i="33"/>
  <c r="AF48" i="33"/>
  <c r="AB48" i="33"/>
  <c r="X48" i="33"/>
  <c r="BB56" i="33"/>
  <c r="AX56" i="33"/>
  <c r="AT56" i="33"/>
  <c r="AP56" i="33"/>
  <c r="AL56" i="33"/>
  <c r="AH56" i="33"/>
  <c r="BC56" i="33"/>
  <c r="AY56" i="33"/>
  <c r="AU56" i="33"/>
  <c r="AQ56" i="33"/>
  <c r="AM56" i="33"/>
  <c r="AI56" i="33"/>
  <c r="BD56" i="33"/>
  <c r="AZ56" i="33"/>
  <c r="AV56" i="33"/>
  <c r="AR56" i="33"/>
  <c r="AN56" i="33"/>
  <c r="AJ56" i="33"/>
  <c r="AF56" i="33"/>
  <c r="BA56" i="33"/>
  <c r="AW56" i="33"/>
  <c r="AS56" i="33"/>
  <c r="AO56" i="33"/>
  <c r="AK56" i="33"/>
  <c r="AG56" i="33"/>
  <c r="BC38" i="33"/>
  <c r="AY38" i="33"/>
  <c r="AU38" i="33"/>
  <c r="AQ38" i="33"/>
  <c r="AM38" i="33"/>
  <c r="AI38" i="33"/>
  <c r="AE38" i="33"/>
  <c r="AA38" i="33"/>
  <c r="W38" i="33"/>
  <c r="S38" i="33"/>
  <c r="O38" i="33"/>
  <c r="BB38" i="33"/>
  <c r="AX38" i="33"/>
  <c r="AT38" i="33"/>
  <c r="AP38" i="33"/>
  <c r="AL38" i="33"/>
  <c r="AH38" i="33"/>
  <c r="AD38" i="33"/>
  <c r="Z38" i="33"/>
  <c r="V38" i="33"/>
  <c r="R38" i="33"/>
  <c r="N38" i="33"/>
  <c r="BA38" i="33"/>
  <c r="AW38" i="33"/>
  <c r="AS38" i="33"/>
  <c r="AO38" i="33"/>
  <c r="AK38" i="33"/>
  <c r="AG38" i="33"/>
  <c r="AC38" i="33"/>
  <c r="Y38" i="33"/>
  <c r="U38" i="33"/>
  <c r="Q38" i="33"/>
  <c r="BD38" i="33"/>
  <c r="AZ38" i="33"/>
  <c r="AV38" i="33"/>
  <c r="AR38" i="33"/>
  <c r="AN38" i="33"/>
  <c r="AJ38" i="33"/>
  <c r="AF38" i="33"/>
  <c r="AB38" i="33"/>
  <c r="X38" i="33"/>
  <c r="T38" i="33"/>
  <c r="P38" i="33"/>
  <c r="BC58" i="33"/>
  <c r="AY58" i="33"/>
  <c r="AU58" i="33"/>
  <c r="AQ58" i="33"/>
  <c r="AM58" i="33"/>
  <c r="AI58" i="33"/>
  <c r="BB58" i="33"/>
  <c r="AX58" i="33"/>
  <c r="AT58" i="33"/>
  <c r="AP58" i="33"/>
  <c r="AL58" i="33"/>
  <c r="AH58" i="33"/>
  <c r="BA58" i="33"/>
  <c r="AW58" i="33"/>
  <c r="AS58" i="33"/>
  <c r="AO58" i="33"/>
  <c r="AK58" i="33"/>
  <c r="BD58" i="33"/>
  <c r="AZ58" i="33"/>
  <c r="AV58" i="33"/>
  <c r="AR58" i="33"/>
  <c r="AN58" i="33"/>
  <c r="AJ58" i="33"/>
  <c r="O60" i="33" l="1"/>
  <c r="Q60" i="33"/>
  <c r="V60" i="33"/>
  <c r="AA60" i="33"/>
  <c r="AD60" i="35"/>
  <c r="AP60" i="35"/>
  <c r="AJ60" i="35"/>
  <c r="AZ60" i="35"/>
  <c r="T60" i="33"/>
  <c r="Y60" i="33"/>
  <c r="N60" i="33"/>
  <c r="AD60" i="33"/>
  <c r="X60" i="33"/>
  <c r="AC60" i="33"/>
  <c r="R60" i="33"/>
  <c r="W60" i="33"/>
  <c r="AQ60" i="35"/>
  <c r="AC60" i="35"/>
  <c r="AS60" i="35"/>
  <c r="P60" i="33"/>
  <c r="AB60" i="33"/>
  <c r="AG60" i="33"/>
  <c r="AW60" i="35"/>
  <c r="AF60" i="33"/>
  <c r="U60" i="33"/>
  <c r="Z60" i="33"/>
  <c r="AE60" i="33"/>
  <c r="S60" i="33"/>
  <c r="AJ60" i="33"/>
  <c r="AR60" i="33"/>
  <c r="AZ60" i="33"/>
  <c r="AO60" i="33"/>
  <c r="AW60" i="33"/>
  <c r="AL60" i="33"/>
  <c r="AT60" i="33"/>
  <c r="AI60" i="33"/>
  <c r="AQ60" i="33"/>
  <c r="AY60" i="33"/>
  <c r="AB60" i="35"/>
  <c r="AA60" i="35"/>
  <c r="AH60" i="35"/>
  <c r="AX60" i="35"/>
  <c r="AK60" i="35"/>
  <c r="BA60" i="35"/>
  <c r="AR60" i="35"/>
  <c r="AM60" i="35"/>
  <c r="AU60" i="35"/>
  <c r="BC60" i="35"/>
  <c r="AN60" i="33"/>
  <c r="AV60" i="33"/>
  <c r="BD60" i="33"/>
  <c r="AK60" i="33"/>
  <c r="AS60" i="33"/>
  <c r="BA60" i="33"/>
  <c r="AH60" i="33"/>
  <c r="AP60" i="33"/>
  <c r="AX60" i="33"/>
  <c r="AM60" i="33"/>
  <c r="AU60" i="33"/>
  <c r="BC60" i="33"/>
  <c r="AE60" i="35"/>
  <c r="AL60" i="35"/>
  <c r="AT60" i="35"/>
  <c r="BB60" i="35"/>
  <c r="AO60" i="35"/>
  <c r="Z60" i="35"/>
  <c r="AI60" i="35"/>
  <c r="AG60" i="35"/>
  <c r="AN60" i="35"/>
  <c r="AV60" i="35"/>
  <c r="BD60" i="35"/>
  <c r="AY60" i="35"/>
  <c r="F62" i="33"/>
  <c r="G61" i="33" s="1"/>
  <c r="F62" i="35"/>
  <c r="G61" i="35" s="1"/>
  <c r="BB60" i="33"/>
  <c r="F62" i="31"/>
  <c r="G61" i="31" s="1"/>
  <c r="F63" i="35" l="1"/>
  <c r="F64" i="35" s="1"/>
  <c r="F77" i="35" s="1"/>
  <c r="F80" i="35" s="1"/>
  <c r="F81" i="35" s="1"/>
  <c r="G62" i="31"/>
  <c r="H61" i="31" s="1"/>
  <c r="F63" i="31"/>
  <c r="F64" i="31" s="1"/>
  <c r="F77" i="31" s="1"/>
  <c r="F80" i="31" s="1"/>
  <c r="F81" i="31" s="1"/>
  <c r="G62" i="35"/>
  <c r="H61" i="35" s="1"/>
  <c r="F63" i="33"/>
  <c r="F64" i="33" s="1"/>
  <c r="F77" i="33" s="1"/>
  <c r="F80" i="33" s="1"/>
  <c r="F81" i="33" s="1"/>
  <c r="G62" i="33"/>
  <c r="H61" i="33" s="1"/>
  <c r="G63" i="31" l="1"/>
  <c r="G64" i="31" s="1"/>
  <c r="G77" i="31" s="1"/>
  <c r="G80" i="31" s="1"/>
  <c r="G81" i="31" s="1"/>
  <c r="G63" i="33"/>
  <c r="G64" i="33" s="1"/>
  <c r="G77" i="33" s="1"/>
  <c r="G80" i="33" s="1"/>
  <c r="G81" i="33" s="1"/>
  <c r="G63" i="35"/>
  <c r="G64" i="35" s="1"/>
  <c r="G77" i="35" s="1"/>
  <c r="G80" i="35" s="1"/>
  <c r="G81" i="35" s="1"/>
  <c r="H62" i="31"/>
  <c r="I61" i="31" s="1"/>
  <c r="H62" i="33"/>
  <c r="I61" i="33" s="1"/>
  <c r="H62" i="35"/>
  <c r="I61" i="35" s="1"/>
  <c r="H63" i="35" l="1"/>
  <c r="H64" i="35" s="1"/>
  <c r="H77" i="35" s="1"/>
  <c r="H80" i="35" s="1"/>
  <c r="H81" i="35" s="1"/>
  <c r="H63" i="33"/>
  <c r="H64" i="33" s="1"/>
  <c r="H77" i="33" s="1"/>
  <c r="H80" i="33" s="1"/>
  <c r="H81" i="33" s="1"/>
  <c r="I62" i="31"/>
  <c r="J61" i="31" s="1"/>
  <c r="I62" i="35"/>
  <c r="J61" i="35" s="1"/>
  <c r="I62" i="33"/>
  <c r="J61" i="33" s="1"/>
  <c r="H63" i="31"/>
  <c r="H64" i="31" s="1"/>
  <c r="H77" i="31" s="1"/>
  <c r="H80" i="31" s="1"/>
  <c r="H81" i="31" s="1"/>
  <c r="I63" i="31" l="1"/>
  <c r="I64" i="31" s="1"/>
  <c r="I77" i="31" s="1"/>
  <c r="I80" i="31" s="1"/>
  <c r="I81" i="31" s="1"/>
  <c r="I63" i="33"/>
  <c r="I64" i="33" s="1"/>
  <c r="I77" i="33" s="1"/>
  <c r="I80" i="33" s="1"/>
  <c r="I81" i="33" s="1"/>
  <c r="I63" i="35"/>
  <c r="I64" i="35" s="1"/>
  <c r="I77" i="35" s="1"/>
  <c r="I80" i="35" s="1"/>
  <c r="I81" i="35" s="1"/>
  <c r="J62" i="31"/>
  <c r="K61" i="31" s="1"/>
  <c r="J62" i="33"/>
  <c r="K61" i="33" s="1"/>
  <c r="J62" i="35"/>
  <c r="K61" i="35" s="1"/>
  <c r="J63" i="35" l="1"/>
  <c r="J64" i="35" s="1"/>
  <c r="J77" i="35" s="1"/>
  <c r="J80" i="35" s="1"/>
  <c r="J81" i="35" s="1"/>
  <c r="J63" i="33"/>
  <c r="J64" i="33" s="1"/>
  <c r="J77" i="33" s="1"/>
  <c r="J80" i="33" s="1"/>
  <c r="J81" i="33" s="1"/>
  <c r="J63" i="31"/>
  <c r="J64" i="31" s="1"/>
  <c r="J77" i="31" s="1"/>
  <c r="J80" i="31" s="1"/>
  <c r="J81" i="31" s="1"/>
  <c r="K62" i="35"/>
  <c r="L61" i="35" s="1"/>
  <c r="K62" i="33"/>
  <c r="L61" i="33" s="1"/>
  <c r="K62" i="31"/>
  <c r="L61" i="31" s="1"/>
  <c r="L62" i="33" l="1"/>
  <c r="M61" i="33" s="1"/>
  <c r="K63" i="31"/>
  <c r="K64" i="31" s="1"/>
  <c r="K77" i="31" s="1"/>
  <c r="K80" i="31" s="1"/>
  <c r="K81" i="31" s="1"/>
  <c r="K63" i="33"/>
  <c r="K64" i="33" s="1"/>
  <c r="K77" i="33" s="1"/>
  <c r="K80" i="33" s="1"/>
  <c r="K81" i="33" s="1"/>
  <c r="K63" i="35"/>
  <c r="K64" i="35" s="1"/>
  <c r="K77" i="35" s="1"/>
  <c r="K80" i="35" s="1"/>
  <c r="K81" i="35" s="1"/>
  <c r="L62" i="31"/>
  <c r="M61" i="31" s="1"/>
  <c r="L62" i="35"/>
  <c r="M61" i="35" s="1"/>
  <c r="L63" i="33" l="1"/>
  <c r="L64" i="33" s="1"/>
  <c r="L77" i="33" s="1"/>
  <c r="L80" i="33" s="1"/>
  <c r="L81" i="33" s="1"/>
  <c r="M62" i="35"/>
  <c r="N61" i="35" s="1"/>
  <c r="L63" i="35"/>
  <c r="L64" i="35" s="1"/>
  <c r="L77" i="35" s="1"/>
  <c r="L80" i="35" s="1"/>
  <c r="L81" i="35" s="1"/>
  <c r="L63" i="31"/>
  <c r="L64" i="31" s="1"/>
  <c r="L77" i="31" s="1"/>
  <c r="L80" i="31" s="1"/>
  <c r="L81" i="31" s="1"/>
  <c r="M62" i="33"/>
  <c r="N61" i="33" s="1"/>
  <c r="M62" i="31"/>
  <c r="N61" i="31" s="1"/>
  <c r="M63" i="31" l="1"/>
  <c r="M64" i="31" s="1"/>
  <c r="M77" i="31" s="1"/>
  <c r="M80" i="31" s="1"/>
  <c r="M81" i="31" s="1"/>
  <c r="M63" i="33"/>
  <c r="M64" i="33" s="1"/>
  <c r="M77" i="33" s="1"/>
  <c r="M80" i="33" s="1"/>
  <c r="M81" i="33" s="1"/>
  <c r="N62" i="31"/>
  <c r="O61" i="31" s="1"/>
  <c r="N62" i="33"/>
  <c r="O61" i="33" s="1"/>
  <c r="M63" i="35"/>
  <c r="M64" i="35" s="1"/>
  <c r="M77" i="35" s="1"/>
  <c r="M80" i="35" s="1"/>
  <c r="M81" i="35" s="1"/>
  <c r="N62" i="35"/>
  <c r="O61" i="35" s="1"/>
  <c r="N63" i="35" l="1"/>
  <c r="N64" i="35" s="1"/>
  <c r="N77" i="35" s="1"/>
  <c r="N80" i="35" s="1"/>
  <c r="N81" i="35" s="1"/>
  <c r="O62" i="35"/>
  <c r="P61" i="35" s="1"/>
  <c r="N63" i="33"/>
  <c r="N64" i="33" s="1"/>
  <c r="N77" i="33" s="1"/>
  <c r="N80" i="33" s="1"/>
  <c r="N81" i="33" s="1"/>
  <c r="N63" i="31"/>
  <c r="N64" i="31" s="1"/>
  <c r="N77" i="31" s="1"/>
  <c r="N80" i="31" s="1"/>
  <c r="N81" i="31" s="1"/>
  <c r="O62" i="33"/>
  <c r="P61" i="33" s="1"/>
  <c r="O62" i="31"/>
  <c r="P61" i="31" s="1"/>
  <c r="P62" i="33" l="1"/>
  <c r="Q61" i="33" s="1"/>
  <c r="O63" i="35"/>
  <c r="O64" i="35" s="1"/>
  <c r="O77" i="35" s="1"/>
  <c r="O80" i="35" s="1"/>
  <c r="O81" i="35" s="1"/>
  <c r="P62" i="31"/>
  <c r="Q61" i="31" s="1"/>
  <c r="O63" i="31"/>
  <c r="O64" i="31" s="1"/>
  <c r="O77" i="31" s="1"/>
  <c r="O80" i="31" s="1"/>
  <c r="O81" i="31" s="1"/>
  <c r="O63" i="33"/>
  <c r="O64" i="33" s="1"/>
  <c r="O77" i="33" s="1"/>
  <c r="O80" i="33" s="1"/>
  <c r="O81" i="33" s="1"/>
  <c r="P62" i="35"/>
  <c r="Q61" i="35" s="1"/>
  <c r="P63" i="35" l="1"/>
  <c r="P64" i="35" s="1"/>
  <c r="P77" i="35" s="1"/>
  <c r="P80" i="35" s="1"/>
  <c r="P81" i="35" s="1"/>
  <c r="P63" i="31"/>
  <c r="P64" i="31" s="1"/>
  <c r="P77" i="31" s="1"/>
  <c r="P80" i="31" s="1"/>
  <c r="P81" i="31" s="1"/>
  <c r="P63" i="33"/>
  <c r="P64" i="33" s="1"/>
  <c r="P77" i="33" s="1"/>
  <c r="P80" i="33" s="1"/>
  <c r="P81" i="33" s="1"/>
  <c r="Q62" i="35"/>
  <c r="R61" i="35" s="1"/>
  <c r="Q62" i="31"/>
  <c r="R61" i="31" s="1"/>
  <c r="Q62" i="33"/>
  <c r="R61" i="33" s="1"/>
  <c r="Q63" i="33" l="1"/>
  <c r="Q64" i="33" s="1"/>
  <c r="Q77" i="33" s="1"/>
  <c r="Q80" i="33" s="1"/>
  <c r="Q81" i="33" s="1"/>
  <c r="R62" i="31"/>
  <c r="S61" i="31" s="1"/>
  <c r="R62" i="33"/>
  <c r="S61" i="33" s="1"/>
  <c r="Q63" i="31"/>
  <c r="Q64" i="31" s="1"/>
  <c r="Q77" i="31" s="1"/>
  <c r="Q80" i="31" s="1"/>
  <c r="Q81" i="31" s="1"/>
  <c r="Q63" i="35"/>
  <c r="Q64" i="35" s="1"/>
  <c r="Q77" i="35" s="1"/>
  <c r="Q80" i="35" s="1"/>
  <c r="Q81" i="35" s="1"/>
  <c r="R62" i="35"/>
  <c r="S61" i="35" s="1"/>
  <c r="R63" i="33" l="1"/>
  <c r="R64" i="33" s="1"/>
  <c r="R77" i="33" s="1"/>
  <c r="R80" i="33" s="1"/>
  <c r="R81" i="33" s="1"/>
  <c r="R63" i="31"/>
  <c r="R64" i="31" s="1"/>
  <c r="R77" i="31" s="1"/>
  <c r="R80" i="31" s="1"/>
  <c r="R81" i="31" s="1"/>
  <c r="R63" i="35"/>
  <c r="R64" i="35" s="1"/>
  <c r="R77" i="35" s="1"/>
  <c r="R80" i="35" s="1"/>
  <c r="R81" i="35" s="1"/>
  <c r="S62" i="33"/>
  <c r="T61" i="33" s="1"/>
  <c r="S62" i="31"/>
  <c r="T61" i="31" s="1"/>
  <c r="S62" i="35"/>
  <c r="T61" i="35" s="1"/>
  <c r="T62" i="35" l="1"/>
  <c r="U61" i="35" s="1"/>
  <c r="T62" i="33"/>
  <c r="U61" i="33" s="1"/>
  <c r="T62" i="31"/>
  <c r="U61" i="31" s="1"/>
  <c r="S63" i="35"/>
  <c r="S64" i="35" s="1"/>
  <c r="S77" i="35" s="1"/>
  <c r="S80" i="35" s="1"/>
  <c r="S81" i="35" s="1"/>
  <c r="S63" i="31"/>
  <c r="S64" i="31" s="1"/>
  <c r="S77" i="31" s="1"/>
  <c r="S80" i="31" s="1"/>
  <c r="S81" i="31" s="1"/>
  <c r="S63" i="33"/>
  <c r="S64" i="33" s="1"/>
  <c r="S77" i="33" s="1"/>
  <c r="S80" i="33" s="1"/>
  <c r="S81" i="33" s="1"/>
  <c r="T63" i="31" l="1"/>
  <c r="T64" i="31" s="1"/>
  <c r="T77" i="31" s="1"/>
  <c r="T80" i="31" s="1"/>
  <c r="T81" i="31" s="1"/>
  <c r="T63" i="33"/>
  <c r="T64" i="33" s="1"/>
  <c r="T77" i="33" s="1"/>
  <c r="T80" i="33" s="1"/>
  <c r="T81" i="33" s="1"/>
  <c r="T63" i="35"/>
  <c r="T64" i="35" s="1"/>
  <c r="T77" i="35" s="1"/>
  <c r="T80" i="35" s="1"/>
  <c r="T81" i="35" s="1"/>
  <c r="U62" i="31"/>
  <c r="V61" i="31" s="1"/>
  <c r="U62" i="33"/>
  <c r="V61" i="33" s="1"/>
  <c r="U62" i="35"/>
  <c r="V61" i="35" s="1"/>
  <c r="U63" i="35" l="1"/>
  <c r="U64" i="35" s="1"/>
  <c r="U77" i="35" s="1"/>
  <c r="U80" i="35" s="1"/>
  <c r="U81" i="35" s="1"/>
  <c r="U63" i="33"/>
  <c r="U64" i="33" s="1"/>
  <c r="U77" i="33" s="1"/>
  <c r="U80" i="33" s="1"/>
  <c r="U81" i="33" s="1"/>
  <c r="U63" i="31"/>
  <c r="U64" i="31" s="1"/>
  <c r="U77" i="31" s="1"/>
  <c r="U80" i="31" s="1"/>
  <c r="U81" i="31" s="1"/>
  <c r="V62" i="35"/>
  <c r="W61" i="35" s="1"/>
  <c r="V62" i="33"/>
  <c r="W61" i="33" s="1"/>
  <c r="V62" i="31"/>
  <c r="W61" i="31" s="1"/>
  <c r="V63" i="31" l="1"/>
  <c r="V64" i="31" s="1"/>
  <c r="V77" i="31" s="1"/>
  <c r="V80" i="31" s="1"/>
  <c r="V81" i="31" s="1"/>
  <c r="V63" i="33"/>
  <c r="V64" i="33" s="1"/>
  <c r="V77" i="33" s="1"/>
  <c r="V80" i="33" s="1"/>
  <c r="V81" i="33" s="1"/>
  <c r="V63" i="35"/>
  <c r="V64" i="35" s="1"/>
  <c r="V77" i="35" s="1"/>
  <c r="V80" i="35" s="1"/>
  <c r="V81" i="35" s="1"/>
  <c r="W62" i="31"/>
  <c r="X61" i="31" s="1"/>
  <c r="W62" i="33"/>
  <c r="X61" i="33" s="1"/>
  <c r="W62" i="35"/>
  <c r="X61" i="35" s="1"/>
  <c r="X62" i="35" l="1"/>
  <c r="Y61" i="35" s="1"/>
  <c r="X62" i="31"/>
  <c r="Y61" i="31" s="1"/>
  <c r="W63" i="35"/>
  <c r="W64" i="35" s="1"/>
  <c r="W77" i="35" s="1"/>
  <c r="W80" i="35" s="1"/>
  <c r="W81" i="35" s="1"/>
  <c r="W63" i="33"/>
  <c r="W64" i="33" s="1"/>
  <c r="W77" i="33" s="1"/>
  <c r="W80" i="33" s="1"/>
  <c r="W81" i="33" s="1"/>
  <c r="W63" i="31"/>
  <c r="W64" i="31" s="1"/>
  <c r="W77" i="31" s="1"/>
  <c r="W80" i="31" s="1"/>
  <c r="W81" i="31" s="1"/>
  <c r="X62" i="33"/>
  <c r="Y61" i="33" s="1"/>
  <c r="X63" i="31" l="1"/>
  <c r="X64" i="31" s="1"/>
  <c r="X77" i="31" s="1"/>
  <c r="X80" i="31" s="1"/>
  <c r="X81" i="31" s="1"/>
  <c r="X63" i="35"/>
  <c r="X64" i="35" s="1"/>
  <c r="X77" i="35" s="1"/>
  <c r="X80" i="35" s="1"/>
  <c r="X81" i="35" s="1"/>
  <c r="X63" i="33"/>
  <c r="X64" i="33" s="1"/>
  <c r="X77" i="33" s="1"/>
  <c r="X80" i="33" s="1"/>
  <c r="X81" i="33" s="1"/>
  <c r="Y62" i="31"/>
  <c r="Z61" i="31" s="1"/>
  <c r="Y62" i="35"/>
  <c r="Z61" i="35" s="1"/>
  <c r="Y62" i="33"/>
  <c r="Z61" i="33" s="1"/>
  <c r="Y63" i="33" l="1"/>
  <c r="Y64" i="33" s="1"/>
  <c r="Y77" i="33" s="1"/>
  <c r="Y80" i="33" s="1"/>
  <c r="Y81" i="33" s="1"/>
  <c r="Y63" i="35"/>
  <c r="Y64" i="35" s="1"/>
  <c r="Y77" i="35" s="1"/>
  <c r="Y80" i="35" s="1"/>
  <c r="Y81" i="35" s="1"/>
  <c r="Y63" i="31"/>
  <c r="Y64" i="31" s="1"/>
  <c r="Y77" i="31" s="1"/>
  <c r="Y80" i="31" s="1"/>
  <c r="Y81" i="31" s="1"/>
  <c r="Z62" i="33"/>
  <c r="AA61" i="33" s="1"/>
  <c r="Z62" i="35"/>
  <c r="AA61" i="35" s="1"/>
  <c r="Z62" i="31"/>
  <c r="AA61" i="31" s="1"/>
  <c r="AA62" i="35" l="1"/>
  <c r="AB61" i="35" s="1"/>
  <c r="Z63" i="31"/>
  <c r="Z64" i="31" s="1"/>
  <c r="Z77" i="31" s="1"/>
  <c r="Z80" i="31" s="1"/>
  <c r="Z81" i="31" s="1"/>
  <c r="Z63" i="35"/>
  <c r="Z64" i="35" s="1"/>
  <c r="Z77" i="35" s="1"/>
  <c r="Z80" i="35" s="1"/>
  <c r="Z81" i="35" s="1"/>
  <c r="Z63" i="33"/>
  <c r="Z64" i="33" s="1"/>
  <c r="Z77" i="33" s="1"/>
  <c r="Z80" i="33" s="1"/>
  <c r="Z81" i="33" s="1"/>
  <c r="AA62" i="31"/>
  <c r="AB61" i="31" s="1"/>
  <c r="AA62" i="33"/>
  <c r="AB61" i="33" s="1"/>
  <c r="AA63" i="35" l="1"/>
  <c r="AA64" i="35" s="1"/>
  <c r="AA77" i="35" s="1"/>
  <c r="AA80" i="35" s="1"/>
  <c r="AA81" i="35" s="1"/>
  <c r="AB62" i="33"/>
  <c r="AC61" i="33" s="1"/>
  <c r="AA63" i="33"/>
  <c r="AA64" i="33" s="1"/>
  <c r="AA77" i="33" s="1"/>
  <c r="AA80" i="33" s="1"/>
  <c r="AA81" i="33" s="1"/>
  <c r="AA63" i="31"/>
  <c r="AA64" i="31" s="1"/>
  <c r="AA77" i="31" s="1"/>
  <c r="AA80" i="31" s="1"/>
  <c r="AA81" i="31" s="1"/>
  <c r="AB62" i="35"/>
  <c r="AC61" i="35" s="1"/>
  <c r="AB62" i="31"/>
  <c r="AC61" i="31" s="1"/>
  <c r="AB63" i="33" l="1"/>
  <c r="AB64" i="33" s="1"/>
  <c r="AB77" i="33" s="1"/>
  <c r="AB80" i="33" s="1"/>
  <c r="AB81" i="33" s="1"/>
  <c r="AB63" i="31"/>
  <c r="AB64" i="31" s="1"/>
  <c r="AB77" i="31" s="1"/>
  <c r="AB80" i="31" s="1"/>
  <c r="AB81" i="31" s="1"/>
  <c r="AB63" i="35"/>
  <c r="AB64" i="35" s="1"/>
  <c r="AB77" i="35" s="1"/>
  <c r="AB80" i="35" s="1"/>
  <c r="AB81" i="35" s="1"/>
  <c r="C4" i="33"/>
  <c r="G30" i="29" s="1"/>
  <c r="C4" i="31"/>
  <c r="G29" i="29" s="1"/>
  <c r="AC62" i="31"/>
  <c r="AD61" i="31" s="1"/>
  <c r="AC62" i="35"/>
  <c r="AD61" i="35" s="1"/>
  <c r="C4" i="35"/>
  <c r="G31" i="29" s="1"/>
  <c r="AC62" i="33"/>
  <c r="AD61" i="33" s="1"/>
  <c r="AD62" i="35" l="1"/>
  <c r="AE61" i="35" s="1"/>
  <c r="AD62" i="31"/>
  <c r="AE61" i="31" s="1"/>
  <c r="AD62" i="33"/>
  <c r="AE61" i="33" s="1"/>
  <c r="AC63" i="33"/>
  <c r="AC64" i="33" s="1"/>
  <c r="AC77" i="33" s="1"/>
  <c r="AC80" i="33" s="1"/>
  <c r="AC81" i="33" s="1"/>
  <c r="AC63" i="35"/>
  <c r="AC64" i="35" s="1"/>
  <c r="AC77" i="35" s="1"/>
  <c r="AC80" i="35" s="1"/>
  <c r="AC81" i="35" s="1"/>
  <c r="AC63" i="31"/>
  <c r="AC64" i="31" s="1"/>
  <c r="AC77" i="31" s="1"/>
  <c r="AC80" i="31" s="1"/>
  <c r="AC81" i="31" s="1"/>
  <c r="AD63" i="33" l="1"/>
  <c r="AD64" i="33" s="1"/>
  <c r="AD77" i="33" s="1"/>
  <c r="AD80" i="33" s="1"/>
  <c r="AD81" i="33" s="1"/>
  <c r="AE62" i="31"/>
  <c r="AF61" i="31" s="1"/>
  <c r="AE62" i="35"/>
  <c r="AF61" i="35" s="1"/>
  <c r="AE62" i="33"/>
  <c r="AF61" i="33" s="1"/>
  <c r="AD63" i="31"/>
  <c r="AD64" i="31" s="1"/>
  <c r="AD77" i="31" s="1"/>
  <c r="AD80" i="31" s="1"/>
  <c r="AD81" i="31" s="1"/>
  <c r="AD63" i="35"/>
  <c r="AD64" i="35" s="1"/>
  <c r="AD77" i="35" s="1"/>
  <c r="AD80" i="35" s="1"/>
  <c r="AD81" i="35" s="1"/>
  <c r="AE63" i="35" l="1"/>
  <c r="AE64" i="35" s="1"/>
  <c r="AE77" i="35" s="1"/>
  <c r="AE80" i="35" s="1"/>
  <c r="AE81" i="35" s="1"/>
  <c r="AE63" i="31"/>
  <c r="AE64" i="31" s="1"/>
  <c r="AE77" i="31" s="1"/>
  <c r="AE80" i="31" s="1"/>
  <c r="AE81" i="31" s="1"/>
  <c r="AF62" i="33"/>
  <c r="AG61" i="33" s="1"/>
  <c r="AE63" i="33"/>
  <c r="AE64" i="33" s="1"/>
  <c r="AE77" i="33" s="1"/>
  <c r="AE80" i="33" s="1"/>
  <c r="AE81" i="33" s="1"/>
  <c r="AF62" i="35"/>
  <c r="AG61" i="35" s="1"/>
  <c r="AF62" i="31"/>
  <c r="AG61" i="31" s="1"/>
  <c r="AF63" i="33" l="1"/>
  <c r="AF64" i="33" s="1"/>
  <c r="AF77" i="33" s="1"/>
  <c r="AF80" i="33" s="1"/>
  <c r="AF81" i="33" s="1"/>
  <c r="AF63" i="31"/>
  <c r="AF64" i="31" s="1"/>
  <c r="AF77" i="31" s="1"/>
  <c r="AF80" i="31" s="1"/>
  <c r="AF81" i="31" s="1"/>
  <c r="AF63" i="35"/>
  <c r="AF64" i="35" s="1"/>
  <c r="AF77" i="35" s="1"/>
  <c r="AF80" i="35" s="1"/>
  <c r="AF81" i="35" s="1"/>
  <c r="AG62" i="33"/>
  <c r="AH61" i="33" s="1"/>
  <c r="AG62" i="31"/>
  <c r="AH61" i="31" s="1"/>
  <c r="AG62" i="35"/>
  <c r="AH61" i="35" s="1"/>
  <c r="AH62" i="31" l="1"/>
  <c r="AI61" i="31" s="1"/>
  <c r="AG63" i="35"/>
  <c r="AG64" i="35" s="1"/>
  <c r="AG77" i="35" s="1"/>
  <c r="AG80" i="35" s="1"/>
  <c r="AG81" i="35" s="1"/>
  <c r="AG63" i="31"/>
  <c r="AG64" i="31" s="1"/>
  <c r="AG77" i="31" s="1"/>
  <c r="AG80" i="31" s="1"/>
  <c r="AG81" i="31" s="1"/>
  <c r="AG63" i="33"/>
  <c r="AG64" i="33" s="1"/>
  <c r="AG77" i="33" s="1"/>
  <c r="AG80" i="33" s="1"/>
  <c r="AG81" i="33" s="1"/>
  <c r="AH62" i="35"/>
  <c r="AI61" i="35" s="1"/>
  <c r="AH62" i="33"/>
  <c r="AI61" i="33" s="1"/>
  <c r="AH63" i="33" l="1"/>
  <c r="AH64" i="33" s="1"/>
  <c r="AH77" i="33" s="1"/>
  <c r="AH80" i="33" s="1"/>
  <c r="AH63" i="35"/>
  <c r="AH64" i="35" s="1"/>
  <c r="AH77" i="35" s="1"/>
  <c r="AH80" i="35" s="1"/>
  <c r="AH81" i="35" s="1"/>
  <c r="AH63" i="31"/>
  <c r="AH64" i="31" s="1"/>
  <c r="AH77" i="31" s="1"/>
  <c r="AH80" i="31" s="1"/>
  <c r="AH81" i="31" s="1"/>
  <c r="AI62" i="33"/>
  <c r="AJ61" i="33" s="1"/>
  <c r="AI62" i="35"/>
  <c r="AJ61" i="35" s="1"/>
  <c r="AI62" i="31"/>
  <c r="AJ61" i="31" s="1"/>
  <c r="AH81" i="33"/>
  <c r="AI63" i="35" l="1"/>
  <c r="AI64" i="35" s="1"/>
  <c r="AI77" i="35" s="1"/>
  <c r="AI80" i="35" s="1"/>
  <c r="AI81" i="35" s="1"/>
  <c r="AI63" i="33"/>
  <c r="AI64" i="33" s="1"/>
  <c r="AI77" i="33" s="1"/>
  <c r="AI80" i="33" s="1"/>
  <c r="AI81" i="33" s="1"/>
  <c r="C5" i="35"/>
  <c r="H31" i="29" s="1"/>
  <c r="C5" i="33"/>
  <c r="H30" i="29" s="1"/>
  <c r="AJ62" i="31"/>
  <c r="AK61" i="31" s="1"/>
  <c r="AI63" i="31"/>
  <c r="AI64" i="31" s="1"/>
  <c r="AI77" i="31" s="1"/>
  <c r="AI80" i="31" s="1"/>
  <c r="AI81" i="31" s="1"/>
  <c r="AJ62" i="35"/>
  <c r="AK61" i="35" s="1"/>
  <c r="AJ62" i="33"/>
  <c r="AK61" i="33" s="1"/>
  <c r="AK62" i="33" l="1"/>
  <c r="AL61" i="33" s="1"/>
  <c r="AJ63" i="33"/>
  <c r="AJ64" i="33" s="1"/>
  <c r="AJ77" i="33" s="1"/>
  <c r="AJ80" i="33" s="1"/>
  <c r="AJ81" i="33" s="1"/>
  <c r="AJ63" i="35"/>
  <c r="AJ64" i="35" s="1"/>
  <c r="AJ77" i="35" s="1"/>
  <c r="AJ80" i="35" s="1"/>
  <c r="AJ81" i="35" s="1"/>
  <c r="AK62" i="31"/>
  <c r="AL61" i="31" s="1"/>
  <c r="AK62" i="35"/>
  <c r="AL61" i="35" s="1"/>
  <c r="C5" i="31"/>
  <c r="H29" i="29" s="1"/>
  <c r="AJ63" i="31"/>
  <c r="AJ64" i="31" s="1"/>
  <c r="AJ77" i="31" s="1"/>
  <c r="AJ80" i="31" s="1"/>
  <c r="AJ81" i="31" s="1"/>
  <c r="AK63" i="35" l="1"/>
  <c r="AK64" i="35" s="1"/>
  <c r="AK77" i="35" s="1"/>
  <c r="AK80" i="35" s="1"/>
  <c r="AK81" i="35" s="1"/>
  <c r="AK63" i="31"/>
  <c r="AK64" i="31" s="1"/>
  <c r="AK77" i="31" s="1"/>
  <c r="AK80" i="31" s="1"/>
  <c r="AK81" i="31" s="1"/>
  <c r="AK63" i="33"/>
  <c r="AK64" i="33" s="1"/>
  <c r="AK77" i="33" s="1"/>
  <c r="AK80" i="33" s="1"/>
  <c r="AK81" i="33" s="1"/>
  <c r="AL62" i="35"/>
  <c r="AM61" i="35" s="1"/>
  <c r="AL62" i="31"/>
  <c r="AM61" i="31" s="1"/>
  <c r="AL62" i="33"/>
  <c r="AM61" i="33" s="1"/>
  <c r="AL63" i="33" l="1"/>
  <c r="AL64" i="33" s="1"/>
  <c r="AL77" i="33" s="1"/>
  <c r="AL80" i="33" s="1"/>
  <c r="AL81" i="33" s="1"/>
  <c r="AM62" i="33"/>
  <c r="AN61" i="33" s="1"/>
  <c r="AL63" i="31"/>
  <c r="AL64" i="31" s="1"/>
  <c r="AL77" i="31" s="1"/>
  <c r="AL80" i="31" s="1"/>
  <c r="AL81" i="31" s="1"/>
  <c r="AL63" i="35"/>
  <c r="AL64" i="35" s="1"/>
  <c r="AL77" i="35" s="1"/>
  <c r="AL80" i="35" s="1"/>
  <c r="AL81" i="35" s="1"/>
  <c r="AM62" i="31"/>
  <c r="AN61" i="31" s="1"/>
  <c r="AM62" i="35"/>
  <c r="AN61" i="35" s="1"/>
  <c r="AM63" i="31" l="1"/>
  <c r="AM64" i="31" s="1"/>
  <c r="AM77" i="31" s="1"/>
  <c r="AM80" i="31" s="1"/>
  <c r="AM81" i="31" s="1"/>
  <c r="AM63" i="35"/>
  <c r="AM64" i="35" s="1"/>
  <c r="AM77" i="35" s="1"/>
  <c r="AM80" i="35" s="1"/>
  <c r="AM81" i="35" s="1"/>
  <c r="AN62" i="35"/>
  <c r="AO61" i="35" s="1"/>
  <c r="AN62" i="31"/>
  <c r="AO61" i="31" s="1"/>
  <c r="AM63" i="33"/>
  <c r="AM64" i="33" s="1"/>
  <c r="AM77" i="33" s="1"/>
  <c r="AM80" i="33" s="1"/>
  <c r="AM81" i="33" s="1"/>
  <c r="AN62" i="33"/>
  <c r="AO61" i="33" s="1"/>
  <c r="AN63" i="33" l="1"/>
  <c r="AN64" i="33" s="1"/>
  <c r="AN77" i="33" s="1"/>
  <c r="AN80" i="33" s="1"/>
  <c r="AN81" i="33" s="1"/>
  <c r="AN63" i="31"/>
  <c r="AN64" i="31" s="1"/>
  <c r="AN77" i="31" s="1"/>
  <c r="AN80" i="31" s="1"/>
  <c r="AN81" i="31" s="1"/>
  <c r="AN63" i="35"/>
  <c r="AN64" i="35" s="1"/>
  <c r="AN77" i="35" s="1"/>
  <c r="AN80" i="35" s="1"/>
  <c r="AN81" i="35" s="1"/>
  <c r="AO62" i="33"/>
  <c r="AP61" i="33" s="1"/>
  <c r="AO62" i="31"/>
  <c r="AP61" i="31" s="1"/>
  <c r="AO62" i="35"/>
  <c r="AP61" i="35" s="1"/>
  <c r="AO63" i="35" l="1"/>
  <c r="AO64" i="35" s="1"/>
  <c r="AO77" i="35" s="1"/>
  <c r="AO80" i="35" s="1"/>
  <c r="AO81" i="35" s="1"/>
  <c r="AO63" i="31"/>
  <c r="AO64" i="31" s="1"/>
  <c r="AO77" i="31" s="1"/>
  <c r="AO80" i="31" s="1"/>
  <c r="AO81" i="31" s="1"/>
  <c r="AP62" i="35"/>
  <c r="AQ61" i="35" s="1"/>
  <c r="AP62" i="31"/>
  <c r="AQ61" i="31" s="1"/>
  <c r="AO63" i="33"/>
  <c r="AO64" i="33" s="1"/>
  <c r="AO77" i="33" s="1"/>
  <c r="AO80" i="33" s="1"/>
  <c r="AO81" i="33" s="1"/>
  <c r="AP62" i="33"/>
  <c r="AQ61" i="33" s="1"/>
  <c r="AP63" i="33" l="1"/>
  <c r="AP64" i="33" s="1"/>
  <c r="AP77" i="33" s="1"/>
  <c r="AP80" i="33" s="1"/>
  <c r="AP81" i="33" s="1"/>
  <c r="AP63" i="31"/>
  <c r="AP64" i="31" s="1"/>
  <c r="AP77" i="31" s="1"/>
  <c r="AP80" i="31" s="1"/>
  <c r="AP81" i="31" s="1"/>
  <c r="AP63" i="35"/>
  <c r="AP64" i="35" s="1"/>
  <c r="AP77" i="35" s="1"/>
  <c r="AP80" i="35" s="1"/>
  <c r="AP81" i="35" s="1"/>
  <c r="AQ62" i="33"/>
  <c r="AR61" i="33" s="1"/>
  <c r="AQ62" i="31"/>
  <c r="AR61" i="31" s="1"/>
  <c r="AQ62" i="35"/>
  <c r="AR61" i="35" s="1"/>
  <c r="AQ63" i="35" l="1"/>
  <c r="AQ64" i="35" s="1"/>
  <c r="AQ77" i="35" s="1"/>
  <c r="AQ80" i="35" s="1"/>
  <c r="AQ81" i="35" s="1"/>
  <c r="AQ63" i="31"/>
  <c r="AQ64" i="31" s="1"/>
  <c r="AQ77" i="31" s="1"/>
  <c r="AQ80" i="31" s="1"/>
  <c r="AQ81" i="31" s="1"/>
  <c r="C6" i="31" s="1"/>
  <c r="I29" i="29" s="1"/>
  <c r="AQ63" i="33"/>
  <c r="AQ64" i="33" s="1"/>
  <c r="AQ77" i="33" s="1"/>
  <c r="AQ80" i="33" s="1"/>
  <c r="AQ81" i="33" s="1"/>
  <c r="C6" i="35"/>
  <c r="I31" i="29" s="1"/>
  <c r="AR62" i="35"/>
  <c r="AS61" i="35" s="1"/>
  <c r="AR62" i="31"/>
  <c r="AS61" i="31" s="1"/>
  <c r="AR62" i="33"/>
  <c r="AS61" i="33" s="1"/>
  <c r="AS62" i="31" l="1"/>
  <c r="AT61" i="31" s="1"/>
  <c r="AS62" i="35"/>
  <c r="AT61" i="35" s="1"/>
  <c r="AS62" i="33"/>
  <c r="AT61" i="33" s="1"/>
  <c r="C6" i="33"/>
  <c r="I30" i="29" s="1"/>
  <c r="AR63" i="33"/>
  <c r="AR64" i="33" s="1"/>
  <c r="AR77" i="33" s="1"/>
  <c r="AR80" i="33" s="1"/>
  <c r="AR81" i="33" s="1"/>
  <c r="AR63" i="31"/>
  <c r="AR64" i="31" s="1"/>
  <c r="AR77" i="31" s="1"/>
  <c r="AR80" i="31" s="1"/>
  <c r="AR81" i="31" s="1"/>
  <c r="AR63" i="35"/>
  <c r="AR64" i="35" s="1"/>
  <c r="AR77" i="35" s="1"/>
  <c r="AR80" i="35" s="1"/>
  <c r="AR81" i="35" s="1"/>
  <c r="AS63" i="33" l="1"/>
  <c r="AS64" i="33" s="1"/>
  <c r="AS77" i="33" s="1"/>
  <c r="AS80" i="33" s="1"/>
  <c r="AS81" i="33" s="1"/>
  <c r="AS63" i="35"/>
  <c r="AS64" i="35" s="1"/>
  <c r="AS77" i="35" s="1"/>
  <c r="AS80" i="35" s="1"/>
  <c r="AS81" i="35" s="1"/>
  <c r="AS63" i="31"/>
  <c r="AS64" i="31" s="1"/>
  <c r="AS77" i="31" s="1"/>
  <c r="AS80" i="31" s="1"/>
  <c r="AS81" i="31" s="1"/>
  <c r="AT62" i="33"/>
  <c r="AU61" i="33" s="1"/>
  <c r="AT62" i="35"/>
  <c r="AU61" i="35" s="1"/>
  <c r="AT62" i="31"/>
  <c r="AU61" i="31" s="1"/>
  <c r="AT63" i="31" l="1"/>
  <c r="AT64" i="31" s="1"/>
  <c r="AT77" i="31" s="1"/>
  <c r="AT80" i="31" s="1"/>
  <c r="AT63" i="35"/>
  <c r="AT64" i="35" s="1"/>
  <c r="AT77" i="35" s="1"/>
  <c r="AT80" i="35" s="1"/>
  <c r="AT81" i="35" s="1"/>
  <c r="AT63" i="33"/>
  <c r="AT64" i="33" s="1"/>
  <c r="AT77" i="33" s="1"/>
  <c r="AT80" i="33" s="1"/>
  <c r="AT81" i="33" s="1"/>
  <c r="AU62" i="31"/>
  <c r="AV61" i="31" s="1"/>
  <c r="AU62" i="35"/>
  <c r="AV61" i="35" s="1"/>
  <c r="AU62" i="33"/>
  <c r="AV61" i="33" s="1"/>
  <c r="AT81" i="31"/>
  <c r="AU63" i="33" l="1"/>
  <c r="AU64" i="33" s="1"/>
  <c r="AU77" i="33" s="1"/>
  <c r="AU80" i="33" s="1"/>
  <c r="AU81" i="33" s="1"/>
  <c r="AU63" i="35"/>
  <c r="AU64" i="35" s="1"/>
  <c r="AU77" i="35" s="1"/>
  <c r="AU80" i="35" s="1"/>
  <c r="AU81" i="35" s="1"/>
  <c r="AU63" i="31"/>
  <c r="AU64" i="31" s="1"/>
  <c r="AU77" i="31" s="1"/>
  <c r="AU80" i="31" s="1"/>
  <c r="AU81" i="31" s="1"/>
  <c r="AV62" i="33"/>
  <c r="AW61" i="33" s="1"/>
  <c r="AV62" i="35"/>
  <c r="AW61" i="35" s="1"/>
  <c r="AV62" i="31"/>
  <c r="AW61" i="31" s="1"/>
  <c r="AV63" i="31" l="1"/>
  <c r="AV64" i="31" s="1"/>
  <c r="AV77" i="31" s="1"/>
  <c r="AV80" i="31" s="1"/>
  <c r="AV81" i="31" s="1"/>
  <c r="AV63" i="35"/>
  <c r="AV64" i="35" s="1"/>
  <c r="AV77" i="35" s="1"/>
  <c r="AV80" i="35" s="1"/>
  <c r="AV81" i="35" s="1"/>
  <c r="AV63" i="33"/>
  <c r="AV64" i="33" s="1"/>
  <c r="AV77" i="33" s="1"/>
  <c r="AV80" i="33" s="1"/>
  <c r="AV81" i="33" s="1"/>
  <c r="AW62" i="31"/>
  <c r="AX61" i="31" s="1"/>
  <c r="AW62" i="35"/>
  <c r="AX61" i="35" s="1"/>
  <c r="AW62" i="33"/>
  <c r="AX61" i="33" s="1"/>
  <c r="AW63" i="33" l="1"/>
  <c r="AW64" i="33" s="1"/>
  <c r="AW77" i="33" s="1"/>
  <c r="AW80" i="33" s="1"/>
  <c r="AW81" i="33" s="1"/>
  <c r="AW63" i="35"/>
  <c r="AW64" i="35" s="1"/>
  <c r="AW77" i="35" s="1"/>
  <c r="AW80" i="35" s="1"/>
  <c r="AW81" i="35" s="1"/>
  <c r="AW63" i="31"/>
  <c r="AW64" i="31" s="1"/>
  <c r="AW77" i="31" s="1"/>
  <c r="AW80" i="31" s="1"/>
  <c r="AW81" i="31" s="1"/>
  <c r="AX62" i="33"/>
  <c r="AY61" i="33" s="1"/>
  <c r="AX62" i="35"/>
  <c r="AY61" i="35" s="1"/>
  <c r="AX62" i="31"/>
  <c r="AY61" i="31" s="1"/>
  <c r="AX63" i="31" l="1"/>
  <c r="AX64" i="31" s="1"/>
  <c r="AX77" i="31" s="1"/>
  <c r="AX80" i="31" s="1"/>
  <c r="AX81" i="31" s="1"/>
  <c r="AX63" i="35"/>
  <c r="AX64" i="35" s="1"/>
  <c r="AX77" i="35" s="1"/>
  <c r="AX80" i="35" s="1"/>
  <c r="AX81" i="35" s="1"/>
  <c r="AX63" i="33"/>
  <c r="AX64" i="33" s="1"/>
  <c r="AX77" i="33" s="1"/>
  <c r="AX80" i="33" s="1"/>
  <c r="AX81" i="33" s="1"/>
  <c r="AY62" i="31"/>
  <c r="AZ61" i="31" s="1"/>
  <c r="AY62" i="35"/>
  <c r="AZ61" i="35" s="1"/>
  <c r="AY62" i="33"/>
  <c r="AZ61" i="33" s="1"/>
  <c r="AY63" i="33" l="1"/>
  <c r="AY64" i="33" s="1"/>
  <c r="AY77" i="33" s="1"/>
  <c r="AY80" i="33" s="1"/>
  <c r="AY81" i="33" s="1"/>
  <c r="AY63" i="35"/>
  <c r="AY64" i="35" s="1"/>
  <c r="AY77" i="35" s="1"/>
  <c r="AY80" i="35" s="1"/>
  <c r="AY81" i="35" s="1"/>
  <c r="AY63" i="31"/>
  <c r="AY64" i="31" s="1"/>
  <c r="AY77" i="31" s="1"/>
  <c r="AY80" i="31" s="1"/>
  <c r="AY81" i="31" s="1"/>
  <c r="AZ62" i="33"/>
  <c r="BA61" i="33" s="1"/>
  <c r="AZ62" i="35"/>
  <c r="BA61" i="35" s="1"/>
  <c r="AZ62" i="31"/>
  <c r="BA61" i="31" s="1"/>
  <c r="AZ63" i="31" l="1"/>
  <c r="AZ64" i="31" s="1"/>
  <c r="AZ77" i="31" s="1"/>
  <c r="AZ80" i="31" s="1"/>
  <c r="AZ81" i="31" s="1"/>
  <c r="AZ63" i="35"/>
  <c r="AZ64" i="35" s="1"/>
  <c r="AZ77" i="35" s="1"/>
  <c r="AZ80" i="35" s="1"/>
  <c r="AZ81" i="35" s="1"/>
  <c r="AZ63" i="33"/>
  <c r="AZ64" i="33" s="1"/>
  <c r="AZ77" i="33" s="1"/>
  <c r="AZ80" i="33" s="1"/>
  <c r="AZ81" i="33" s="1"/>
  <c r="BA62" i="31"/>
  <c r="BB61" i="31" s="1"/>
  <c r="BA62" i="35"/>
  <c r="BB61" i="35" s="1"/>
  <c r="BA62" i="33"/>
  <c r="BB61" i="33" s="1"/>
  <c r="BA63" i="33" l="1"/>
  <c r="BA64" i="33" s="1"/>
  <c r="BA77" i="33" s="1"/>
  <c r="BA80" i="33" s="1"/>
  <c r="BA81" i="33" s="1"/>
  <c r="BA63" i="35"/>
  <c r="BA64" i="35" s="1"/>
  <c r="BA77" i="35" s="1"/>
  <c r="BA80" i="35" s="1"/>
  <c r="BA81" i="35" s="1"/>
  <c r="BA63" i="31"/>
  <c r="BA64" i="31" s="1"/>
  <c r="BA77" i="31" s="1"/>
  <c r="BA80" i="31" s="1"/>
  <c r="BA81" i="31" s="1"/>
  <c r="BB62" i="33"/>
  <c r="BC61" i="33" s="1"/>
  <c r="BB62" i="35"/>
  <c r="BC61" i="35" s="1"/>
  <c r="BB62" i="31"/>
  <c r="BC61" i="31" s="1"/>
  <c r="BB63" i="31" l="1"/>
  <c r="BB64" i="31" s="1"/>
  <c r="BB77" i="31" s="1"/>
  <c r="BB80" i="31" s="1"/>
  <c r="BB81" i="31" s="1"/>
  <c r="BB63" i="35"/>
  <c r="BB64" i="35" s="1"/>
  <c r="BB77" i="35" s="1"/>
  <c r="BB80" i="35" s="1"/>
  <c r="BB81" i="35" s="1"/>
  <c r="BB63" i="33"/>
  <c r="BB64" i="33" s="1"/>
  <c r="BB77" i="33" s="1"/>
  <c r="BB80" i="33" s="1"/>
  <c r="BB81" i="33" s="1"/>
  <c r="BC62" i="31"/>
  <c r="BD61" i="31" s="1"/>
  <c r="BD62" i="31" s="1"/>
  <c r="BD63" i="31" s="1"/>
  <c r="BD64" i="31" s="1"/>
  <c r="BD77" i="31" s="1"/>
  <c r="BD80" i="31" s="1"/>
  <c r="BC62" i="35"/>
  <c r="BD61" i="35" s="1"/>
  <c r="BD62" i="35" s="1"/>
  <c r="BD63" i="35" s="1"/>
  <c r="BD64" i="35" s="1"/>
  <c r="BD77" i="35" s="1"/>
  <c r="BD80" i="35" s="1"/>
  <c r="BC62" i="33"/>
  <c r="BD61" i="33" s="1"/>
  <c r="BD62" i="33" s="1"/>
  <c r="BD63" i="33" s="1"/>
  <c r="BD64" i="33" s="1"/>
  <c r="BD77" i="33" s="1"/>
  <c r="BD80" i="33" s="1"/>
  <c r="BC63" i="33" l="1"/>
  <c r="BC64" i="33" s="1"/>
  <c r="BC77" i="33" s="1"/>
  <c r="BC80" i="33" s="1"/>
  <c r="BC81" i="33" s="1"/>
  <c r="BD81" i="33" s="1"/>
  <c r="C7" i="33" s="1"/>
  <c r="J30" i="29" s="1"/>
  <c r="BC63" i="35"/>
  <c r="BC64" i="35" s="1"/>
  <c r="BC77" i="35" s="1"/>
  <c r="BC80" i="35" s="1"/>
  <c r="BC81" i="35" s="1"/>
  <c r="BD81" i="35" s="1"/>
  <c r="C7" i="35" s="1"/>
  <c r="J31" i="29" s="1"/>
  <c r="BC63" i="31"/>
  <c r="BC64" i="31" s="1"/>
  <c r="BC77" i="31" s="1"/>
  <c r="BC80" i="31" s="1"/>
  <c r="BC81" i="31" s="1"/>
  <c r="BD81" i="31" s="1"/>
  <c r="C7" i="31" s="1"/>
  <c r="J29" i="29" s="1"/>
</calcChain>
</file>

<file path=xl/sharedStrings.xml><?xml version="1.0" encoding="utf-8"?>
<sst xmlns="http://schemas.openxmlformats.org/spreadsheetml/2006/main" count="1137" uniqueCount="371">
  <si>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</si>
  <si>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</si>
  <si>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</si>
  <si>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</si>
  <si>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</si>
  <si>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</si>
  <si>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</si>
  <si>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</si>
  <si>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</si>
  <si>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</si>
  <si>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</si>
  <si>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</si>
  <si>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</si>
  <si>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</si>
  <si>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</si>
  <si>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</si>
  <si>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</si>
  <si>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</si>
  <si>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</si>
  <si>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</si>
  <si>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</si>
  <si>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</si>
  <si>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</si>
  <si>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</si>
  <si>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</si>
  <si>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</si>
  <si>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</si>
  <si>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</si>
  <si>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</si>
  <si>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</si>
  <si>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</si>
  <si>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</si>
  <si>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</si>
  <si>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</si>
  <si>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</si>
  <si>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</si>
  <si>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</si>
  <si>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</si>
  <si>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</si>
  <si>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</si>
  <si>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</si>
  <si>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</si>
  <si>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</si>
  <si>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</si>
  <si>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</si>
  <si>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</si>
  <si>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</si>
  <si>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</si>
  <si>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</si>
  <si>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</si>
  <si>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</si>
  <si>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</si>
  <si>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</si>
  <si>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</si>
  <si>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</si>
  <si>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</si>
  <si>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</si>
  <si>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</si>
  <si>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</si>
  <si>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</si>
  <si>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</si>
  <si>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</si>
  <si>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</si>
  <si>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</si>
  <si>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</si>
  <si>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</si>
  <si>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</si>
  <si>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</si>
  <si>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</si>
  <si>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</si>
  <si>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</si>
  <si>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</si>
  <si>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</si>
  <si>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</si>
  <si>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</si>
  <si>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</si>
  <si>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</si>
  <si>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</si>
  <si>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</si>
  <si>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</si>
  <si>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</si>
  <si>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</si>
  <si>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</si>
  <si>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</si>
  <si>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</si>
  <si>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</si>
  <si>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</si>
  <si>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</si>
  <si>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</si>
  <si>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</si>
  <si>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</si>
  <si>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</si>
  <si>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</si>
  <si>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</si>
  <si>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</si>
  <si>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</si>
  <si>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</si>
  <si>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</si>
  <si>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</si>
  <si>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</si>
  <si>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</si>
  <si>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</si>
  <si>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</si>
  <si>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</si>
  <si>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</si>
  <si>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</si>
  <si>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</si>
  <si>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</si>
  <si>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</si>
  <si>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</si>
  <si>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</si>
  <si>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</si>
  <si>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</si>
  <si>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</si>
  <si>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</si>
  <si>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</si>
  <si>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</si>
  <si>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</si>
  <si>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</si>
  <si>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</si>
  <si>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</si>
  <si>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</si>
  <si>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</si>
  <si>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</si>
  <si>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</si>
  <si>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</si>
  <si>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</si>
  <si>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</si>
  <si>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</si>
  <si>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</si>
  <si>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</si>
  <si>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</si>
  <si>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</si>
  <si>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</si>
  <si>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</si>
  <si>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</si>
  <si>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</si>
  <si>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</si>
  <si>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</si>
  <si>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</si>
  <si>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</si>
  <si>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</si>
  <si>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</si>
  <si>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</si>
  <si>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</si>
  <si>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</si>
  <si>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</si>
  <si>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</si>
  <si>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</si>
  <si>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</si>
  <si>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</si>
  <si>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</si>
  <si>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</si>
  <si>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</si>
  <si>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</si>
  <si>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</si>
  <si>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</si>
  <si>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</si>
  <si>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</si>
  <si>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</si>
  <si>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</si>
  <si>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</si>
  <si>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</si>
  <si>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</si>
  <si>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</si>
  <si>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</si>
  <si>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</si>
  <si>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</si>
  <si>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</si>
  <si>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</si>
  <si>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</si>
  <si>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</si>
  <si>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</si>
  <si>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</si>
  <si>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</si>
  <si>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</si>
  <si>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</si>
  <si>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</si>
  <si>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</si>
  <si>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</si>
  <si>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</si>
  <si>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</si>
  <si>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</si>
  <si>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</si>
  <si>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</si>
  <si>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</si>
  <si>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</si>
  <si>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</si>
  <si>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</si>
  <si>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</si>
  <si>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</si>
  <si>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</si>
  <si>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</si>
  <si>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</si>
  <si>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</si>
  <si>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</si>
  <si>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</si>
  <si>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</si>
  <si>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</si>
  <si>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</si>
  <si>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</si>
  <si>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</si>
  <si>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</si>
  <si>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</si>
  <si>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</si>
  <si>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</si>
  <si>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</si>
  <si>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</si>
  <si>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</si>
  <si>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</si>
  <si>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</si>
  <si>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</si>
  <si>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</si>
  <si>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</si>
  <si>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</si>
  <si>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</si>
  <si>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</si>
  <si>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</si>
  <si>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</si>
  <si>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</si>
  <si>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</si>
  <si>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</si>
  <si>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</si>
  <si>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</si>
  <si>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</si>
  <si>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</si>
  <si>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</si>
  <si>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</si>
  <si>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</si>
  <si>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</si>
  <si>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</si>
  <si>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</si>
  <si>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</si>
  <si>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</si>
  <si>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</si>
  <si>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</si>
  <si>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</si>
  <si>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</si>
  <si>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</si>
  <si>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</si>
  <si>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</si>
  <si>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</si>
  <si>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</si>
  <si>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</si>
  <si>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</si>
  <si>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</si>
  <si>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</si>
  <si>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</si>
  <si>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</si>
  <si>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</si>
  <si>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</si>
  <si>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</si>
  <si>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</si>
  <si>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</si>
  <si>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</si>
  <si>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</si>
  <si>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</si>
  <si>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</si>
  <si>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</si>
  <si>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</si>
  <si>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</si>
  <si>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</si>
  <si>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</si>
  <si>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</si>
  <si>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</si>
  <si>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</si>
  <si>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</si>
  <si>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</si>
  <si>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</si>
  <si>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</si>
  <si>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</si>
  <si>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</si>
  <si>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</si>
  <si>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</si>
  <si>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</si>
  <si>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</si>
  <si>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</si>
  <si>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</si>
  <si>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</si>
  <si>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</si>
  <si>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</si>
  <si>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</si>
  <si>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</si>
  <si>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</si>
  <si>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</si>
  <si>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</si>
  <si>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</si>
  <si>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</si>
  <si>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</si>
  <si>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</si>
  <si>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</si>
  <si>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</si>
  <si>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</si>
  <si>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</si>
  <si>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</si>
  <si>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</si>
  <si>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</si>
  <si>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</si>
  <si>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</si>
  <si>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</si>
  <si>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</si>
  <si>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</si>
  <si>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</si>
  <si>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</si>
  <si>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</si>
  <si>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</si>
  <si>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</si>
  <si>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</si>
  <si>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</si>
  <si>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</si>
  <si>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</si>
  <si>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</si>
  <si>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</si>
  <si>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</si>
  <si>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</si>
  <si>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</si>
  <si>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</si>
  <si>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</si>
  <si>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</si>
  <si>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</si>
  <si>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</si>
  <si>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</si>
  <si>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</si>
  <si>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</si>
  <si>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</si>
  <si>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</si>
  <si>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</si>
  <si>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</si>
  <si>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</si>
  <si>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</si>
  <si>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</si>
  <si>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</si>
  <si>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</si>
  <si>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</si>
  <si>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</si>
  <si>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</si>
  <si>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</si>
  <si>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</si>
  <si>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</si>
  <si>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</si>
  <si>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</si>
  <si>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</si>
  <si>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</si>
  <si>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</si>
  <si>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</si>
  <si>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</si>
  <si>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</si>
  <si>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</si>
  <si>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</si>
  <si>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</si>
  <si>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</si>
  <si>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</si>
  <si>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</si>
  <si>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</si>
  <si>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</si>
  <si>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</si>
  <si>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</si>
  <si>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</si>
  <si>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</si>
  <si>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</si>
  <si>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</si>
  <si>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</si>
  <si>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</si>
  <si>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</si>
  <si>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</si>
  <si>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</si>
  <si>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</si>
  <si>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LV Service (UG)</t>
  </si>
  <si>
    <t>East Midlands</t>
  </si>
  <si>
    <t>Investment is needed to manage future risk levels, therefore this option was not chosen</t>
  </si>
  <si>
    <t>Forecasts for RIIO-ED1 indicate increased probability of failures as the condition of service cables degrade resulting in increasing levels of safety, environment and network performance risks, alongside increasing repair costs.  LV service cable faults, while only causing interruptions to limited customers, tend to be of prolonged duration and repeated repairs cause disturbance to residents. The asset replacement programme looks to address the highest risk service cables, to meet localised customer service requirements.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</si>
</sst>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3">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43" fontId="4" fillId="5" borderId="0" xfId="1" applyNumberFormat="1" applyFont="1" applyFill="1" applyBorder="1" applyProtection="1">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-2.474309008646657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-2.9466150629200478</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-3.0993533799856752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-3.0338560898136087</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2" t="s">
        <v>11</v>
      </c>
      <c r="B13" s="61" t="s">
        <v>160</v>
      </c>
      <c r="C13" s="60"/>
      <c r="D13" s="61" t="s">
        <v>40</v>
      </c>
      <c r="E13" s="62">
        <f>'Option 1'!E13</f>
        <v>-0.35670000000000002</v>
      </c>
      <c r="F13" s="62">
        <f>'Option 1'!F13</f>
        <v>-0.4128</v>
      </c>
      <c r="G13" s="62">
        <f>'Option 1'!G13</f>
        <v>-0.47370000000000001</v>
      </c>
      <c r="H13" s="62">
        <f>'Option 1'!H13</f>
        <v>-0.54339999999999999</v>
      </c>
      <c r="I13" s="62">
        <f>'Option 1'!I13</f>
        <v>-0.61799999999999999</v>
      </c>
      <c r="J13" s="62">
        <f>'Option 1'!J13</f>
        <v>-0.70150000000000001</v>
      </c>
      <c r="K13" s="62">
        <f>'Option 1'!K13</f>
        <v>-0.79269999999999996</v>
      </c>
      <c r="L13" s="62">
        <f>'Option 1'!L13</f>
        <v>-0.89270000000000005</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3"/>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3"/>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3"/>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3"/>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4"/>
      <c r="B18" s="124" t="s">
        <v>196</v>
      </c>
      <c r="C18" s="130"/>
      <c r="D18" s="125" t="s">
        <v>40</v>
      </c>
      <c r="E18" s="59">
        <f>SUM(E13:E17)</f>
        <v>-0.35670000000000002</v>
      </c>
      <c r="F18" s="59">
        <f t="shared" ref="F18:AW18" si="0">SUM(F13:F17)</f>
        <v>-0.4128</v>
      </c>
      <c r="G18" s="59">
        <f t="shared" si="0"/>
        <v>-0.47370000000000001</v>
      </c>
      <c r="H18" s="59">
        <f t="shared" si="0"/>
        <v>-0.54339999999999999</v>
      </c>
      <c r="I18" s="59">
        <f t="shared" si="0"/>
        <v>-0.61799999999999999</v>
      </c>
      <c r="J18" s="59">
        <f t="shared" si="0"/>
        <v>-0.70150000000000001</v>
      </c>
      <c r="K18" s="59">
        <f t="shared" si="0"/>
        <v>-0.79269999999999996</v>
      </c>
      <c r="L18" s="59">
        <f t="shared" si="0"/>
        <v>-0.89270000000000005</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1" t="s">
        <v>300</v>
      </c>
      <c r="B19" s="61" t="s">
        <v>199</v>
      </c>
      <c r="C19" s="8"/>
      <c r="D19" s="9" t="s">
        <v>40</v>
      </c>
      <c r="E19" s="33">
        <f>'Option 1'!E19</f>
        <v>0</v>
      </c>
      <c r="F19" s="33">
        <f>'Option 1'!F19</f>
        <v>8.3608102264765547E-4</v>
      </c>
      <c r="G19" s="33">
        <f>'Option 1'!G19</f>
        <v>2.0940305653611019E-3</v>
      </c>
      <c r="H19" s="33">
        <f>'Option 1'!H19</f>
        <v>3.8879185301986361E-3</v>
      </c>
      <c r="I19" s="33">
        <f>'Option 1'!I19</f>
        <v>6.3663490023668804E-3</v>
      </c>
      <c r="J19" s="33">
        <f>'Option 1'!J19</f>
        <v>9.6912203985111325E-3</v>
      </c>
      <c r="K19" s="33">
        <f>'Option 1'!K19</f>
        <v>1.4067266167734431E-2</v>
      </c>
      <c r="L19" s="33">
        <f>'Option 1'!L19</f>
        <v>1.9709339114083898E-2</v>
      </c>
      <c r="M19" s="33">
        <f>'Option 1'!M19</f>
        <v>2.775827496892759E-2</v>
      </c>
      <c r="N19" s="33">
        <f>'Option 1'!N19</f>
        <v>3.1255822599280253E-2</v>
      </c>
      <c r="O19" s="33">
        <f>'Option 1'!O19</f>
        <v>3.4865321744171757E-2</v>
      </c>
      <c r="P19" s="33">
        <f>'Option 1'!P19</f>
        <v>3.859297246146845E-2</v>
      </c>
      <c r="Q19" s="33">
        <f>'Option 1'!Q19</f>
        <v>4.2353707501583918E-2</v>
      </c>
      <c r="R19" s="33">
        <f>'Option 1'!R19</f>
        <v>4.6246570338996172E-2</v>
      </c>
      <c r="S19" s="33">
        <f>'Option 1'!S19</f>
        <v>5.027092014075802E-2</v>
      </c>
      <c r="T19" s="33">
        <f>'Option 1'!T19</f>
        <v>5.4379595102724436E-2</v>
      </c>
      <c r="U19" s="33">
        <f>'Option 1'!U19</f>
        <v>5.8570292299960768E-2</v>
      </c>
      <c r="V19" s="33">
        <f>'Option 1'!V19</f>
        <v>6.2442366787141435E-2</v>
      </c>
      <c r="W19" s="33">
        <f>'Option 1'!W19</f>
        <v>6.5849231025766064E-2</v>
      </c>
      <c r="X19" s="33">
        <f>'Option 1'!X19</f>
        <v>6.8859747053998194E-2</v>
      </c>
      <c r="Y19" s="33">
        <f>'Option 1'!Y19</f>
        <v>7.1541828295524842E-2</v>
      </c>
      <c r="Z19" s="33">
        <f>'Option 1'!Z19</f>
        <v>7.3834571063704404E-2</v>
      </c>
      <c r="AA19" s="33">
        <f>'Option 1'!AA19</f>
        <v>7.5744014087343506E-2</v>
      </c>
      <c r="AB19" s="33">
        <f>'Option 1'!AB19</f>
        <v>7.7268974663808554E-2</v>
      </c>
      <c r="AC19" s="33">
        <f>'Option 1'!AC19</f>
        <v>7.8362347386830733E-2</v>
      </c>
      <c r="AD19" s="33">
        <f>'Option 1'!AD19</f>
        <v>7.8969951937265068E-2</v>
      </c>
      <c r="AE19" s="33">
        <f>'Option 1'!AE19</f>
        <v>7.9074939384273055E-2</v>
      </c>
      <c r="AF19" s="33">
        <f>'Option 1'!AF19</f>
        <v>7.9074939384273055E-2</v>
      </c>
      <c r="AG19" s="33">
        <f>'Option 1'!AG19</f>
        <v>7.9074939384273055E-2</v>
      </c>
      <c r="AH19" s="33">
        <f>'Option 1'!AH19</f>
        <v>7.9074939384273055E-2</v>
      </c>
      <c r="AI19" s="33">
        <f>'Option 1'!AI19</f>
        <v>7.9074939384273055E-2</v>
      </c>
      <c r="AJ19" s="33">
        <f>'Option 1'!AJ19</f>
        <v>7.9074939384273055E-2</v>
      </c>
      <c r="AK19" s="33">
        <f>'Option 1'!AK19</f>
        <v>7.9074939384273055E-2</v>
      </c>
      <c r="AL19" s="33">
        <f>'Option 1'!AL19</f>
        <v>7.9074939384273055E-2</v>
      </c>
      <c r="AM19" s="33">
        <f>'Option 1'!AM19</f>
        <v>7.9074939384273055E-2</v>
      </c>
      <c r="AN19" s="33">
        <f>'Option 1'!AN19</f>
        <v>7.9074939384273055E-2</v>
      </c>
      <c r="AO19" s="33">
        <f>'Option 1'!AO19</f>
        <v>7.9074939384273055E-2</v>
      </c>
      <c r="AP19" s="33">
        <f>'Option 1'!AP19</f>
        <v>7.9074939384273055E-2</v>
      </c>
      <c r="AQ19" s="33">
        <f>'Option 1'!AQ19</f>
        <v>7.9074939384273055E-2</v>
      </c>
      <c r="AR19" s="33">
        <f>'Option 1'!AR19</f>
        <v>7.9074939384273055E-2</v>
      </c>
      <c r="AS19" s="33">
        <f>'Option 1'!AS19</f>
        <v>7.9074939384273055E-2</v>
      </c>
      <c r="AT19" s="33">
        <f>'Option 1'!AT19</f>
        <v>7.9074939384273055E-2</v>
      </c>
      <c r="AU19" s="33">
        <f>'Option 1'!AU19</f>
        <v>7.9074939384273055E-2</v>
      </c>
      <c r="AV19" s="33">
        <f>'Option 1'!AV19</f>
        <v>7.9074939384273055E-2</v>
      </c>
      <c r="AW19" s="33">
        <f>'Option 1'!AW19</f>
        <v>7.9074939384273055E-2</v>
      </c>
      <c r="AX19" s="33"/>
      <c r="AY19" s="33"/>
      <c r="AZ19" s="33"/>
      <c r="BA19" s="33"/>
      <c r="BB19" s="33"/>
      <c r="BC19" s="33"/>
      <c r="BD19" s="33"/>
    </row>
    <row r="20" spans="1:56" x14ac:dyDescent="0.3">
      <c r="A20" s="181"/>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1"/>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1"/>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1"/>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1"/>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2"/>
      <c r="B25" s="61" t="s">
        <v>320</v>
      </c>
      <c r="C25" s="8"/>
      <c r="D25" s="9" t="s">
        <v>40</v>
      </c>
      <c r="E25" s="67">
        <f>SUM(E19:E24)</f>
        <v>0</v>
      </c>
      <c r="F25" s="67">
        <f t="shared" ref="F25:BD25" si="1">SUM(F19:F24)</f>
        <v>8.3608102264765547E-4</v>
      </c>
      <c r="G25" s="67">
        <f t="shared" si="1"/>
        <v>2.0940305653611019E-3</v>
      </c>
      <c r="H25" s="67">
        <f t="shared" si="1"/>
        <v>3.8879185301986361E-3</v>
      </c>
      <c r="I25" s="67">
        <f t="shared" si="1"/>
        <v>6.3663490023668804E-3</v>
      </c>
      <c r="J25" s="67">
        <f t="shared" si="1"/>
        <v>9.6912203985111325E-3</v>
      </c>
      <c r="K25" s="67">
        <f t="shared" si="1"/>
        <v>1.4067266167734431E-2</v>
      </c>
      <c r="L25" s="67">
        <f t="shared" si="1"/>
        <v>1.9709339114083898E-2</v>
      </c>
      <c r="M25" s="67">
        <f t="shared" si="1"/>
        <v>2.775827496892759E-2</v>
      </c>
      <c r="N25" s="67">
        <f t="shared" si="1"/>
        <v>3.1255822599280253E-2</v>
      </c>
      <c r="O25" s="67">
        <f t="shared" si="1"/>
        <v>3.4865321744171757E-2</v>
      </c>
      <c r="P25" s="67">
        <f t="shared" si="1"/>
        <v>3.859297246146845E-2</v>
      </c>
      <c r="Q25" s="67">
        <f t="shared" si="1"/>
        <v>4.2353707501583918E-2</v>
      </c>
      <c r="R25" s="67">
        <f t="shared" si="1"/>
        <v>4.6246570338996172E-2</v>
      </c>
      <c r="S25" s="67">
        <f t="shared" si="1"/>
        <v>5.027092014075802E-2</v>
      </c>
      <c r="T25" s="67">
        <f t="shared" si="1"/>
        <v>5.4379595102724436E-2</v>
      </c>
      <c r="U25" s="67">
        <f t="shared" si="1"/>
        <v>5.8570292299960768E-2</v>
      </c>
      <c r="V25" s="67">
        <f t="shared" si="1"/>
        <v>6.2442366787141435E-2</v>
      </c>
      <c r="W25" s="67">
        <f t="shared" si="1"/>
        <v>6.5849231025766064E-2</v>
      </c>
      <c r="X25" s="67">
        <f t="shared" si="1"/>
        <v>6.8859747053998194E-2</v>
      </c>
      <c r="Y25" s="67">
        <f t="shared" si="1"/>
        <v>7.1541828295524842E-2</v>
      </c>
      <c r="Z25" s="67">
        <f t="shared" si="1"/>
        <v>7.3834571063704404E-2</v>
      </c>
      <c r="AA25" s="67">
        <f t="shared" si="1"/>
        <v>7.5744014087343506E-2</v>
      </c>
      <c r="AB25" s="67">
        <f t="shared" si="1"/>
        <v>7.7268974663808554E-2</v>
      </c>
      <c r="AC25" s="67">
        <f t="shared" si="1"/>
        <v>7.8362347386830733E-2</v>
      </c>
      <c r="AD25" s="67">
        <f t="shared" si="1"/>
        <v>7.8969951937265068E-2</v>
      </c>
      <c r="AE25" s="67">
        <f t="shared" si="1"/>
        <v>7.9074939384273055E-2</v>
      </c>
      <c r="AF25" s="67">
        <f t="shared" si="1"/>
        <v>7.9074939384273055E-2</v>
      </c>
      <c r="AG25" s="67">
        <f t="shared" si="1"/>
        <v>7.9074939384273055E-2</v>
      </c>
      <c r="AH25" s="67">
        <f t="shared" si="1"/>
        <v>7.9074939384273055E-2</v>
      </c>
      <c r="AI25" s="67">
        <f t="shared" si="1"/>
        <v>7.9074939384273055E-2</v>
      </c>
      <c r="AJ25" s="67">
        <f t="shared" si="1"/>
        <v>7.9074939384273055E-2</v>
      </c>
      <c r="AK25" s="67">
        <f t="shared" si="1"/>
        <v>7.9074939384273055E-2</v>
      </c>
      <c r="AL25" s="67">
        <f t="shared" si="1"/>
        <v>7.9074939384273055E-2</v>
      </c>
      <c r="AM25" s="67">
        <f t="shared" si="1"/>
        <v>7.9074939384273055E-2</v>
      </c>
      <c r="AN25" s="67">
        <f t="shared" si="1"/>
        <v>7.9074939384273055E-2</v>
      </c>
      <c r="AO25" s="67">
        <f t="shared" si="1"/>
        <v>7.9074939384273055E-2</v>
      </c>
      <c r="AP25" s="67">
        <f t="shared" si="1"/>
        <v>7.9074939384273055E-2</v>
      </c>
      <c r="AQ25" s="67">
        <f t="shared" si="1"/>
        <v>7.9074939384273055E-2</v>
      </c>
      <c r="AR25" s="67">
        <f t="shared" si="1"/>
        <v>7.9074939384273055E-2</v>
      </c>
      <c r="AS25" s="67">
        <f t="shared" si="1"/>
        <v>7.9074939384273055E-2</v>
      </c>
      <c r="AT25" s="67">
        <f t="shared" si="1"/>
        <v>7.9074939384273055E-2</v>
      </c>
      <c r="AU25" s="67">
        <f t="shared" si="1"/>
        <v>7.9074939384273055E-2</v>
      </c>
      <c r="AV25" s="67">
        <f t="shared" si="1"/>
        <v>7.9074939384273055E-2</v>
      </c>
      <c r="AW25" s="67">
        <f t="shared" si="1"/>
        <v>7.9074939384273055E-2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-0.35670000000000002</v>
      </c>
      <c r="F26" s="59">
        <f t="shared" ref="F26:BD26" si="2">F18+F25</f>
        <v>-0.41196391897735235</v>
      </c>
      <c r="G26" s="59">
        <f t="shared" si="2"/>
        <v>-0.47160596943463889</v>
      </c>
      <c r="H26" s="59">
        <f t="shared" si="2"/>
        <v>-0.53951208146980134</v>
      </c>
      <c r="I26" s="59">
        <f t="shared" si="2"/>
        <v>-0.61163365099763312</v>
      </c>
      <c r="J26" s="59">
        <f t="shared" si="2"/>
        <v>-0.6918087796014889</v>
      </c>
      <c r="K26" s="59">
        <f t="shared" si="2"/>
        <v>-0.7786327338322655</v>
      </c>
      <c r="L26" s="59">
        <f t="shared" si="2"/>
        <v>-0.87299066088591615</v>
      </c>
      <c r="M26" s="59">
        <f t="shared" si="2"/>
        <v>2.775827496892759E-2</v>
      </c>
      <c r="N26" s="59">
        <f t="shared" si="2"/>
        <v>3.1255822599280253E-2</v>
      </c>
      <c r="O26" s="59">
        <f t="shared" si="2"/>
        <v>3.4865321744171757E-2</v>
      </c>
      <c r="P26" s="59">
        <f t="shared" si="2"/>
        <v>3.859297246146845E-2</v>
      </c>
      <c r="Q26" s="59">
        <f t="shared" si="2"/>
        <v>4.2353707501583918E-2</v>
      </c>
      <c r="R26" s="59">
        <f t="shared" si="2"/>
        <v>4.6246570338996172E-2</v>
      </c>
      <c r="S26" s="59">
        <f t="shared" si="2"/>
        <v>5.027092014075802E-2</v>
      </c>
      <c r="T26" s="59">
        <f t="shared" si="2"/>
        <v>5.4379595102724436E-2</v>
      </c>
      <c r="U26" s="59">
        <f t="shared" si="2"/>
        <v>5.8570292299960768E-2</v>
      </c>
      <c r="V26" s="59">
        <f t="shared" si="2"/>
        <v>6.2442366787141435E-2</v>
      </c>
      <c r="W26" s="59">
        <f t="shared" si="2"/>
        <v>6.5849231025766064E-2</v>
      </c>
      <c r="X26" s="59">
        <f t="shared" si="2"/>
        <v>6.8859747053998194E-2</v>
      </c>
      <c r="Y26" s="59">
        <f t="shared" si="2"/>
        <v>7.1541828295524842E-2</v>
      </c>
      <c r="Z26" s="59">
        <f t="shared" si="2"/>
        <v>7.3834571063704404E-2</v>
      </c>
      <c r="AA26" s="59">
        <f t="shared" si="2"/>
        <v>7.5744014087343506E-2</v>
      </c>
      <c r="AB26" s="59">
        <f t="shared" si="2"/>
        <v>7.7268974663808554E-2</v>
      </c>
      <c r="AC26" s="59">
        <f t="shared" si="2"/>
        <v>7.8362347386830733E-2</v>
      </c>
      <c r="AD26" s="59">
        <f t="shared" si="2"/>
        <v>7.8969951937265068E-2</v>
      </c>
      <c r="AE26" s="59">
        <f t="shared" si="2"/>
        <v>7.9074939384273055E-2</v>
      </c>
      <c r="AF26" s="59">
        <f t="shared" si="2"/>
        <v>7.9074939384273055E-2</v>
      </c>
      <c r="AG26" s="59">
        <f t="shared" si="2"/>
        <v>7.9074939384273055E-2</v>
      </c>
      <c r="AH26" s="59">
        <f t="shared" si="2"/>
        <v>7.9074939384273055E-2</v>
      </c>
      <c r="AI26" s="59">
        <f t="shared" si="2"/>
        <v>7.9074939384273055E-2</v>
      </c>
      <c r="AJ26" s="59">
        <f t="shared" si="2"/>
        <v>7.9074939384273055E-2</v>
      </c>
      <c r="AK26" s="59">
        <f t="shared" si="2"/>
        <v>7.9074939384273055E-2</v>
      </c>
      <c r="AL26" s="59">
        <f t="shared" si="2"/>
        <v>7.9074939384273055E-2</v>
      </c>
      <c r="AM26" s="59">
        <f t="shared" si="2"/>
        <v>7.9074939384273055E-2</v>
      </c>
      <c r="AN26" s="59">
        <f t="shared" si="2"/>
        <v>7.9074939384273055E-2</v>
      </c>
      <c r="AO26" s="59">
        <f t="shared" si="2"/>
        <v>7.9074939384273055E-2</v>
      </c>
      <c r="AP26" s="59">
        <f t="shared" si="2"/>
        <v>7.9074939384273055E-2</v>
      </c>
      <c r="AQ26" s="59">
        <f t="shared" si="2"/>
        <v>7.9074939384273055E-2</v>
      </c>
      <c r="AR26" s="59">
        <f t="shared" si="2"/>
        <v>7.9074939384273055E-2</v>
      </c>
      <c r="AS26" s="59">
        <f t="shared" si="2"/>
        <v>7.9074939384273055E-2</v>
      </c>
      <c r="AT26" s="59">
        <f t="shared" si="2"/>
        <v>7.9074939384273055E-2</v>
      </c>
      <c r="AU26" s="59">
        <f t="shared" si="2"/>
        <v>7.9074939384273055E-2</v>
      </c>
      <c r="AV26" s="59">
        <f t="shared" si="2"/>
        <v>7.9074939384273055E-2</v>
      </c>
      <c r="AW26" s="59">
        <f t="shared" si="2"/>
        <v>7.9074939384273055E-2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-0.28536</v>
      </c>
      <c r="F28" s="34">
        <f t="shared" ref="F28:AW28" si="4">F26*F27</f>
        <v>-0.32957113518188191</v>
      </c>
      <c r="G28" s="34">
        <f t="shared" si="4"/>
        <v>-0.37728477554771112</v>
      </c>
      <c r="H28" s="34">
        <f t="shared" si="4"/>
        <v>-0.4316096651758411</v>
      </c>
      <c r="I28" s="34">
        <f t="shared" si="4"/>
        <v>-0.4893069207981065</v>
      </c>
      <c r="J28" s="34">
        <f t="shared" si="4"/>
        <v>-0.55344702368119114</v>
      </c>
      <c r="K28" s="34">
        <f t="shared" si="4"/>
        <v>-0.62290618706581247</v>
      </c>
      <c r="L28" s="34">
        <f t="shared" si="4"/>
        <v>-0.69839252870873292</v>
      </c>
      <c r="M28" s="34">
        <f t="shared" si="4"/>
        <v>2.2206619975142075E-2</v>
      </c>
      <c r="N28" s="34">
        <f t="shared" si="4"/>
        <v>2.5004658079424202E-2</v>
      </c>
      <c r="O28" s="34">
        <f t="shared" si="4"/>
        <v>2.7892257395337405E-2</v>
      </c>
      <c r="P28" s="34">
        <f t="shared" si="4"/>
        <v>3.0874377969174763E-2</v>
      </c>
      <c r="Q28" s="34">
        <f t="shared" si="4"/>
        <v>3.3882966001267133E-2</v>
      </c>
      <c r="R28" s="34">
        <f t="shared" si="4"/>
        <v>3.6997256271196939E-2</v>
      </c>
      <c r="S28" s="34">
        <f t="shared" si="4"/>
        <v>4.021673611260642E-2</v>
      </c>
      <c r="T28" s="34">
        <f t="shared" si="4"/>
        <v>4.3503676082179553E-2</v>
      </c>
      <c r="U28" s="34">
        <f t="shared" si="4"/>
        <v>4.685623383996862E-2</v>
      </c>
      <c r="V28" s="34">
        <f t="shared" si="4"/>
        <v>4.9953893429713153E-2</v>
      </c>
      <c r="W28" s="34">
        <f t="shared" si="4"/>
        <v>5.2679384820612851E-2</v>
      </c>
      <c r="X28" s="34">
        <f t="shared" si="4"/>
        <v>5.5087797643198558E-2</v>
      </c>
      <c r="Y28" s="34">
        <f t="shared" si="4"/>
        <v>5.7233462636419874E-2</v>
      </c>
      <c r="Z28" s="34">
        <f t="shared" si="4"/>
        <v>5.9067656850963525E-2</v>
      </c>
      <c r="AA28" s="34">
        <f t="shared" si="4"/>
        <v>6.0595211269874806E-2</v>
      </c>
      <c r="AB28" s="34">
        <f t="shared" si="4"/>
        <v>6.1815179731046846E-2</v>
      </c>
      <c r="AC28" s="34">
        <f t="shared" si="4"/>
        <v>6.2689877909464592E-2</v>
      </c>
      <c r="AD28" s="34">
        <f t="shared" si="4"/>
        <v>6.317596154981206E-2</v>
      </c>
      <c r="AE28" s="34">
        <f t="shared" si="4"/>
        <v>6.3259951507418449E-2</v>
      </c>
      <c r="AF28" s="34">
        <f t="shared" si="4"/>
        <v>6.3259951507418449E-2</v>
      </c>
      <c r="AG28" s="34">
        <f t="shared" si="4"/>
        <v>6.3259951507418449E-2</v>
      </c>
      <c r="AH28" s="34">
        <f t="shared" si="4"/>
        <v>6.3259951507418449E-2</v>
      </c>
      <c r="AI28" s="34">
        <f t="shared" si="4"/>
        <v>6.3259951507418449E-2</v>
      </c>
      <c r="AJ28" s="34">
        <f t="shared" si="4"/>
        <v>6.3259951507418449E-2</v>
      </c>
      <c r="AK28" s="34">
        <f t="shared" si="4"/>
        <v>6.3259951507418449E-2</v>
      </c>
      <c r="AL28" s="34">
        <f t="shared" si="4"/>
        <v>6.3259951507418449E-2</v>
      </c>
      <c r="AM28" s="34">
        <f t="shared" si="4"/>
        <v>6.3259951507418449E-2</v>
      </c>
      <c r="AN28" s="34">
        <f t="shared" si="4"/>
        <v>6.3259951507418449E-2</v>
      </c>
      <c r="AO28" s="34">
        <f t="shared" si="4"/>
        <v>6.3259951507418449E-2</v>
      </c>
      <c r="AP28" s="34">
        <f t="shared" si="4"/>
        <v>6.3259951507418449E-2</v>
      </c>
      <c r="AQ28" s="34">
        <f t="shared" si="4"/>
        <v>6.3259951507418449E-2</v>
      </c>
      <c r="AR28" s="34">
        <f t="shared" si="4"/>
        <v>6.3259951507418449E-2</v>
      </c>
      <c r="AS28" s="34">
        <f t="shared" si="4"/>
        <v>6.3259951507418449E-2</v>
      </c>
      <c r="AT28" s="34">
        <f t="shared" si="4"/>
        <v>6.3259951507418449E-2</v>
      </c>
      <c r="AU28" s="34">
        <f t="shared" si="4"/>
        <v>6.3259951507418449E-2</v>
      </c>
      <c r="AV28" s="34">
        <f t="shared" si="4"/>
        <v>6.3259951507418449E-2</v>
      </c>
      <c r="AW28" s="34">
        <f t="shared" si="4"/>
        <v>6.3259951507418449E-2</v>
      </c>
      <c r="AX28" s="34"/>
      <c r="AY28" s="34"/>
      <c r="AZ28" s="34"/>
      <c r="BA28" s="34"/>
      <c r="BB28" s="34"/>
      <c r="BC28" s="34"/>
      <c r="BD28" s="34"/>
    </row>
    <row r="29" spans="1:56" x14ac:dyDescent="0.3">
      <c r="A29" s="115"/>
      <c r="B29" s="9" t="s">
        <v>92</v>
      </c>
      <c r="C29" s="11" t="s">
        <v>44</v>
      </c>
      <c r="D29" s="9" t="s">
        <v>40</v>
      </c>
      <c r="E29" s="34">
        <f>E26-E28</f>
        <v>-7.1340000000000015E-2</v>
      </c>
      <c r="F29" s="34">
        <f t="shared" ref="F29:AW29" si="5">F26-F28</f>
        <v>-8.2392783795470437E-2</v>
      </c>
      <c r="G29" s="34">
        <f t="shared" si="5"/>
        <v>-9.4321193886927779E-2</v>
      </c>
      <c r="H29" s="34">
        <f t="shared" si="5"/>
        <v>-0.10790241629396025</v>
      </c>
      <c r="I29" s="34">
        <f t="shared" si="5"/>
        <v>-0.12232673019952661</v>
      </c>
      <c r="J29" s="34">
        <f t="shared" si="5"/>
        <v>-0.13836175592029776</v>
      </c>
      <c r="K29" s="34">
        <f t="shared" si="5"/>
        <v>-0.15572654676645303</v>
      </c>
      <c r="L29" s="34">
        <f t="shared" si="5"/>
        <v>-0.17459813217718323</v>
      </c>
      <c r="M29" s="34">
        <f t="shared" si="5"/>
        <v>5.5516549937855153E-3</v>
      </c>
      <c r="N29" s="34">
        <f t="shared" si="5"/>
        <v>6.2511645198560506E-3</v>
      </c>
      <c r="O29" s="34">
        <f t="shared" si="5"/>
        <v>6.9730643488343513E-3</v>
      </c>
      <c r="P29" s="34">
        <f t="shared" si="5"/>
        <v>7.7185944922936872E-3</v>
      </c>
      <c r="Q29" s="34">
        <f t="shared" si="5"/>
        <v>8.4707415003167849E-3</v>
      </c>
      <c r="R29" s="34">
        <f t="shared" si="5"/>
        <v>9.249314067799233E-3</v>
      </c>
      <c r="S29" s="34">
        <f t="shared" si="5"/>
        <v>1.00541840281516E-2</v>
      </c>
      <c r="T29" s="34">
        <f t="shared" si="5"/>
        <v>1.0875919020544883E-2</v>
      </c>
      <c r="U29" s="34">
        <f t="shared" si="5"/>
        <v>1.1714058459992148E-2</v>
      </c>
      <c r="V29" s="34">
        <f t="shared" si="5"/>
        <v>1.2488473357428281E-2</v>
      </c>
      <c r="W29" s="34">
        <f t="shared" si="5"/>
        <v>1.3169846205153213E-2</v>
      </c>
      <c r="X29" s="34">
        <f t="shared" si="5"/>
        <v>1.3771949410799636E-2</v>
      </c>
      <c r="Y29" s="34">
        <f t="shared" si="5"/>
        <v>1.4308365659104968E-2</v>
      </c>
      <c r="Z29" s="34">
        <f t="shared" si="5"/>
        <v>1.476691421274088E-2</v>
      </c>
      <c r="AA29" s="34">
        <f t="shared" si="5"/>
        <v>1.51488028174687E-2</v>
      </c>
      <c r="AB29" s="34">
        <f t="shared" si="5"/>
        <v>1.5453794932761708E-2</v>
      </c>
      <c r="AC29" s="34">
        <f t="shared" si="5"/>
        <v>1.5672469477366141E-2</v>
      </c>
      <c r="AD29" s="34">
        <f t="shared" si="5"/>
        <v>1.5793990387453008E-2</v>
      </c>
      <c r="AE29" s="34">
        <f t="shared" si="5"/>
        <v>1.5814987876854605E-2</v>
      </c>
      <c r="AF29" s="34">
        <f t="shared" si="5"/>
        <v>1.5814987876854605E-2</v>
      </c>
      <c r="AG29" s="34">
        <f t="shared" si="5"/>
        <v>1.5814987876854605E-2</v>
      </c>
      <c r="AH29" s="34">
        <f t="shared" si="5"/>
        <v>1.5814987876854605E-2</v>
      </c>
      <c r="AI29" s="34">
        <f t="shared" si="5"/>
        <v>1.5814987876854605E-2</v>
      </c>
      <c r="AJ29" s="34">
        <f t="shared" si="5"/>
        <v>1.5814987876854605E-2</v>
      </c>
      <c r="AK29" s="34">
        <f t="shared" si="5"/>
        <v>1.5814987876854605E-2</v>
      </c>
      <c r="AL29" s="34">
        <f t="shared" si="5"/>
        <v>1.5814987876854605E-2</v>
      </c>
      <c r="AM29" s="34">
        <f t="shared" si="5"/>
        <v>1.5814987876854605E-2</v>
      </c>
      <c r="AN29" s="34">
        <f t="shared" si="5"/>
        <v>1.5814987876854605E-2</v>
      </c>
      <c r="AO29" s="34">
        <f t="shared" si="5"/>
        <v>1.5814987876854605E-2</v>
      </c>
      <c r="AP29" s="34">
        <f t="shared" si="5"/>
        <v>1.5814987876854605E-2</v>
      </c>
      <c r="AQ29" s="34">
        <f t="shared" si="5"/>
        <v>1.5814987876854605E-2</v>
      </c>
      <c r="AR29" s="34">
        <f t="shared" si="5"/>
        <v>1.5814987876854605E-2</v>
      </c>
      <c r="AS29" s="34">
        <f t="shared" si="5"/>
        <v>1.5814987876854605E-2</v>
      </c>
      <c r="AT29" s="34">
        <f t="shared" si="5"/>
        <v>1.5814987876854605E-2</v>
      </c>
      <c r="AU29" s="34">
        <f t="shared" si="5"/>
        <v>1.5814987876854605E-2</v>
      </c>
      <c r="AV29" s="34">
        <f t="shared" si="5"/>
        <v>1.5814987876854605E-2</v>
      </c>
      <c r="AW29" s="34">
        <f t="shared" si="5"/>
        <v>1.5814987876854605E-2</v>
      </c>
      <c r="AX29" s="34"/>
      <c r="AY29" s="34"/>
      <c r="AZ29" s="34"/>
      <c r="BA29" s="34"/>
      <c r="BB29" s="34"/>
      <c r="BC29" s="34"/>
      <c r="BD29" s="34"/>
    </row>
    <row r="30" spans="1:56" ht="16.5" hidden="1" customHeight="1" outlineLevel="1" x14ac:dyDescent="0.35">
      <c r="A30" s="115"/>
      <c r="B30" s="9" t="s">
        <v>1</v>
      </c>
      <c r="C30" s="11" t="s">
        <v>53</v>
      </c>
      <c r="D30" s="9" t="s">
        <v>40</v>
      </c>
      <c r="F30" s="34">
        <f>$E$28/'Fixed data'!$C$7</f>
        <v>-6.3413333333333334E-3</v>
      </c>
      <c r="G30" s="34">
        <f>$E$28/'Fixed data'!$C$7</f>
        <v>-6.3413333333333334E-3</v>
      </c>
      <c r="H30" s="34">
        <f>$E$28/'Fixed data'!$C$7</f>
        <v>-6.3413333333333334E-3</v>
      </c>
      <c r="I30" s="34">
        <f>$E$28/'Fixed data'!$C$7</f>
        <v>-6.3413333333333334E-3</v>
      </c>
      <c r="J30" s="34">
        <f>$E$28/'Fixed data'!$C$7</f>
        <v>-6.3413333333333334E-3</v>
      </c>
      <c r="K30" s="34">
        <f>$E$28/'Fixed data'!$C$7</f>
        <v>-6.3413333333333334E-3</v>
      </c>
      <c r="L30" s="34">
        <f>$E$28/'Fixed data'!$C$7</f>
        <v>-6.3413333333333334E-3</v>
      </c>
      <c r="M30" s="34">
        <f>$E$28/'Fixed data'!$C$7</f>
        <v>-6.3413333333333334E-3</v>
      </c>
      <c r="N30" s="34">
        <f>$E$28/'Fixed data'!$C$7</f>
        <v>-6.3413333333333334E-3</v>
      </c>
      <c r="O30" s="34">
        <f>$E$28/'Fixed data'!$C$7</f>
        <v>-6.3413333333333334E-3</v>
      </c>
      <c r="P30" s="34">
        <f>$E$28/'Fixed data'!$C$7</f>
        <v>-6.3413333333333334E-3</v>
      </c>
      <c r="Q30" s="34">
        <f>$E$28/'Fixed data'!$C$7</f>
        <v>-6.3413333333333334E-3</v>
      </c>
      <c r="R30" s="34">
        <f>$E$28/'Fixed data'!$C$7</f>
        <v>-6.3413333333333334E-3</v>
      </c>
      <c r="S30" s="34">
        <f>$E$28/'Fixed data'!$C$7</f>
        <v>-6.3413333333333334E-3</v>
      </c>
      <c r="T30" s="34">
        <f>$E$28/'Fixed data'!$C$7</f>
        <v>-6.3413333333333334E-3</v>
      </c>
      <c r="U30" s="34">
        <f>$E$28/'Fixed data'!$C$7</f>
        <v>-6.3413333333333334E-3</v>
      </c>
      <c r="V30" s="34">
        <f>$E$28/'Fixed data'!$C$7</f>
        <v>-6.3413333333333334E-3</v>
      </c>
      <c r="W30" s="34">
        <f>$E$28/'Fixed data'!$C$7</f>
        <v>-6.3413333333333334E-3</v>
      </c>
      <c r="X30" s="34">
        <f>$E$28/'Fixed data'!$C$7</f>
        <v>-6.3413333333333334E-3</v>
      </c>
      <c r="Y30" s="34">
        <f>$E$28/'Fixed data'!$C$7</f>
        <v>-6.3413333333333334E-3</v>
      </c>
      <c r="Z30" s="34">
        <f>$E$28/'Fixed data'!$C$7</f>
        <v>-6.3413333333333334E-3</v>
      </c>
      <c r="AA30" s="34">
        <f>$E$28/'Fixed data'!$C$7</f>
        <v>-6.3413333333333334E-3</v>
      </c>
      <c r="AB30" s="34">
        <f>$E$28/'Fixed data'!$C$7</f>
        <v>-6.3413333333333334E-3</v>
      </c>
      <c r="AC30" s="34">
        <f>$E$28/'Fixed data'!$C$7</f>
        <v>-6.3413333333333334E-3</v>
      </c>
      <c r="AD30" s="34">
        <f>$E$28/'Fixed data'!$C$7</f>
        <v>-6.3413333333333334E-3</v>
      </c>
      <c r="AE30" s="34">
        <f>$E$28/'Fixed data'!$C$7</f>
        <v>-6.3413333333333334E-3</v>
      </c>
      <c r="AF30" s="34">
        <f>$E$28/'Fixed data'!$C$7</f>
        <v>-6.3413333333333334E-3</v>
      </c>
      <c r="AG30" s="34">
        <f>$E$28/'Fixed data'!$C$7</f>
        <v>-6.3413333333333334E-3</v>
      </c>
      <c r="AH30" s="34">
        <f>$E$28/'Fixed data'!$C$7</f>
        <v>-6.3413333333333334E-3</v>
      </c>
      <c r="AI30" s="34">
        <f>$E$28/'Fixed data'!$C$7</f>
        <v>-6.3413333333333334E-3</v>
      </c>
      <c r="AJ30" s="34">
        <f>$E$28/'Fixed data'!$C$7</f>
        <v>-6.3413333333333334E-3</v>
      </c>
      <c r="AK30" s="34">
        <f>$E$28/'Fixed data'!$C$7</f>
        <v>-6.3413333333333334E-3</v>
      </c>
      <c r="AL30" s="34">
        <f>$E$28/'Fixed data'!$C$7</f>
        <v>-6.3413333333333334E-3</v>
      </c>
      <c r="AM30" s="34">
        <f>$E$28/'Fixed data'!$C$7</f>
        <v>-6.3413333333333334E-3</v>
      </c>
      <c r="AN30" s="34">
        <f>$E$28/'Fixed data'!$C$7</f>
        <v>-6.3413333333333334E-3</v>
      </c>
      <c r="AO30" s="34">
        <f>$E$28/'Fixed data'!$C$7</f>
        <v>-6.3413333333333334E-3</v>
      </c>
      <c r="AP30" s="34">
        <f>$E$28/'Fixed data'!$C$7</f>
        <v>-6.3413333333333334E-3</v>
      </c>
      <c r="AQ30" s="34">
        <f>$E$28/'Fixed data'!$C$7</f>
        <v>-6.3413333333333334E-3</v>
      </c>
      <c r="AR30" s="34">
        <f>$E$28/'Fixed data'!$C$7</f>
        <v>-6.3413333333333334E-3</v>
      </c>
      <c r="AS30" s="34">
        <f>$E$28/'Fixed data'!$C$7</f>
        <v>-6.3413333333333334E-3</v>
      </c>
      <c r="AT30" s="34">
        <f>$E$28/'Fixed data'!$C$7</f>
        <v>-6.3413333333333334E-3</v>
      </c>
      <c r="AU30" s="34">
        <f>$E$28/'Fixed data'!$C$7</f>
        <v>-6.3413333333333334E-3</v>
      </c>
      <c r="AV30" s="34">
        <f>$E$28/'Fixed data'!$C$7</f>
        <v>-6.3413333333333334E-3</v>
      </c>
      <c r="AW30" s="34">
        <f>$E$28/'Fixed data'!$C$7</f>
        <v>-6.3413333333333334E-3</v>
      </c>
      <c r="AX30" s="34">
        <f>$E$28/'Fixed data'!$C$7</f>
        <v>-6.3413333333333334E-3</v>
      </c>
      <c r="AY30" s="34"/>
      <c r="AZ30" s="34"/>
      <c r="BA30" s="34"/>
      <c r="BB30" s="34"/>
      <c r="BC30" s="34"/>
      <c r="BD30" s="34"/>
    </row>
    <row r="31" spans="1:56" ht="16.5" hidden="1" customHeight="1" outlineLevel="1" x14ac:dyDescent="0.35">
      <c r="A31" s="115"/>
      <c r="B31" s="9" t="s">
        <v>2</v>
      </c>
      <c r="C31" s="11" t="s">
        <v>54</v>
      </c>
      <c r="D31" s="9" t="s">
        <v>40</v>
      </c>
      <c r="F31" s="34"/>
      <c r="G31" s="34">
        <f>$F$28/'Fixed data'!$C$7</f>
        <v>-7.3238030040418201E-3</v>
      </c>
      <c r="H31" s="34">
        <f>$F$28/'Fixed data'!$C$7</f>
        <v>-7.3238030040418201E-3</v>
      </c>
      <c r="I31" s="34">
        <f>$F$28/'Fixed data'!$C$7</f>
        <v>-7.3238030040418201E-3</v>
      </c>
      <c r="J31" s="34">
        <f>$F$28/'Fixed data'!$C$7</f>
        <v>-7.3238030040418201E-3</v>
      </c>
      <c r="K31" s="34">
        <f>$F$28/'Fixed data'!$C$7</f>
        <v>-7.3238030040418201E-3</v>
      </c>
      <c r="L31" s="34">
        <f>$F$28/'Fixed data'!$C$7</f>
        <v>-7.3238030040418201E-3</v>
      </c>
      <c r="M31" s="34">
        <f>$F$28/'Fixed data'!$C$7</f>
        <v>-7.3238030040418201E-3</v>
      </c>
      <c r="N31" s="34">
        <f>$F$28/'Fixed data'!$C$7</f>
        <v>-7.3238030040418201E-3</v>
      </c>
      <c r="O31" s="34">
        <f>$F$28/'Fixed data'!$C$7</f>
        <v>-7.3238030040418201E-3</v>
      </c>
      <c r="P31" s="34">
        <f>$F$28/'Fixed data'!$C$7</f>
        <v>-7.3238030040418201E-3</v>
      </c>
      <c r="Q31" s="34">
        <f>$F$28/'Fixed data'!$C$7</f>
        <v>-7.3238030040418201E-3</v>
      </c>
      <c r="R31" s="34">
        <f>$F$28/'Fixed data'!$C$7</f>
        <v>-7.3238030040418201E-3</v>
      </c>
      <c r="S31" s="34">
        <f>$F$28/'Fixed data'!$C$7</f>
        <v>-7.3238030040418201E-3</v>
      </c>
      <c r="T31" s="34">
        <f>$F$28/'Fixed data'!$C$7</f>
        <v>-7.3238030040418201E-3</v>
      </c>
      <c r="U31" s="34">
        <f>$F$28/'Fixed data'!$C$7</f>
        <v>-7.3238030040418201E-3</v>
      </c>
      <c r="V31" s="34">
        <f>$F$28/'Fixed data'!$C$7</f>
        <v>-7.3238030040418201E-3</v>
      </c>
      <c r="W31" s="34">
        <f>$F$28/'Fixed data'!$C$7</f>
        <v>-7.3238030040418201E-3</v>
      </c>
      <c r="X31" s="34">
        <f>$F$28/'Fixed data'!$C$7</f>
        <v>-7.3238030040418201E-3</v>
      </c>
      <c r="Y31" s="34">
        <f>$F$28/'Fixed data'!$C$7</f>
        <v>-7.3238030040418201E-3</v>
      </c>
      <c r="Z31" s="34">
        <f>$F$28/'Fixed data'!$C$7</f>
        <v>-7.3238030040418201E-3</v>
      </c>
      <c r="AA31" s="34">
        <f>$F$28/'Fixed data'!$C$7</f>
        <v>-7.3238030040418201E-3</v>
      </c>
      <c r="AB31" s="34">
        <f>$F$28/'Fixed data'!$C$7</f>
        <v>-7.3238030040418201E-3</v>
      </c>
      <c r="AC31" s="34">
        <f>$F$28/'Fixed data'!$C$7</f>
        <v>-7.3238030040418201E-3</v>
      </c>
      <c r="AD31" s="34">
        <f>$F$28/'Fixed data'!$C$7</f>
        <v>-7.3238030040418201E-3</v>
      </c>
      <c r="AE31" s="34">
        <f>$F$28/'Fixed data'!$C$7</f>
        <v>-7.3238030040418201E-3</v>
      </c>
      <c r="AF31" s="34">
        <f>$F$28/'Fixed data'!$C$7</f>
        <v>-7.3238030040418201E-3</v>
      </c>
      <c r="AG31" s="34">
        <f>$F$28/'Fixed data'!$C$7</f>
        <v>-7.3238030040418201E-3</v>
      </c>
      <c r="AH31" s="34">
        <f>$F$28/'Fixed data'!$C$7</f>
        <v>-7.3238030040418201E-3</v>
      </c>
      <c r="AI31" s="34">
        <f>$F$28/'Fixed data'!$C$7</f>
        <v>-7.3238030040418201E-3</v>
      </c>
      <c r="AJ31" s="34">
        <f>$F$28/'Fixed data'!$C$7</f>
        <v>-7.3238030040418201E-3</v>
      </c>
      <c r="AK31" s="34">
        <f>$F$28/'Fixed data'!$C$7</f>
        <v>-7.3238030040418201E-3</v>
      </c>
      <c r="AL31" s="34">
        <f>$F$28/'Fixed data'!$C$7</f>
        <v>-7.3238030040418201E-3</v>
      </c>
      <c r="AM31" s="34">
        <f>$F$28/'Fixed data'!$C$7</f>
        <v>-7.3238030040418201E-3</v>
      </c>
      <c r="AN31" s="34">
        <f>$F$28/'Fixed data'!$C$7</f>
        <v>-7.3238030040418201E-3</v>
      </c>
      <c r="AO31" s="34">
        <f>$F$28/'Fixed data'!$C$7</f>
        <v>-7.3238030040418201E-3</v>
      </c>
      <c r="AP31" s="34">
        <f>$F$28/'Fixed data'!$C$7</f>
        <v>-7.3238030040418201E-3</v>
      </c>
      <c r="AQ31" s="34">
        <f>$F$28/'Fixed data'!$C$7</f>
        <v>-7.3238030040418201E-3</v>
      </c>
      <c r="AR31" s="34">
        <f>$F$28/'Fixed data'!$C$7</f>
        <v>-7.3238030040418201E-3</v>
      </c>
      <c r="AS31" s="34">
        <f>$F$28/'Fixed data'!$C$7</f>
        <v>-7.3238030040418201E-3</v>
      </c>
      <c r="AT31" s="34">
        <f>$F$28/'Fixed data'!$C$7</f>
        <v>-7.3238030040418201E-3</v>
      </c>
      <c r="AU31" s="34">
        <f>$F$28/'Fixed data'!$C$7</f>
        <v>-7.3238030040418201E-3</v>
      </c>
      <c r="AV31" s="34">
        <f>$F$28/'Fixed data'!$C$7</f>
        <v>-7.3238030040418201E-3</v>
      </c>
      <c r="AW31" s="34">
        <f>$F$28/'Fixed data'!$C$7</f>
        <v>-7.3238030040418201E-3</v>
      </c>
      <c r="AX31" s="34">
        <f>$F$28/'Fixed data'!$C$7</f>
        <v>-7.3238030040418201E-3</v>
      </c>
      <c r="AY31" s="34">
        <f>$F$28/'Fixed data'!$C$7</f>
        <v>-7.3238030040418201E-3</v>
      </c>
      <c r="AZ31" s="34"/>
      <c r="BA31" s="34"/>
      <c r="BB31" s="34"/>
      <c r="BC31" s="34"/>
      <c r="BD31" s="34"/>
    </row>
    <row r="32" spans="1:56" ht="16.5" hidden="1" customHeight="1" outlineLevel="1" x14ac:dyDescent="0.35">
      <c r="A32" s="115"/>
      <c r="B32" s="9" t="s">
        <v>3</v>
      </c>
      <c r="C32" s="11" t="s">
        <v>55</v>
      </c>
      <c r="D32" s="9" t="s">
        <v>40</v>
      </c>
      <c r="F32" s="34"/>
      <c r="G32" s="34"/>
      <c r="H32" s="34">
        <f>$G$28/'Fixed data'!$C$7</f>
        <v>-8.3841061232824698E-3</v>
      </c>
      <c r="I32" s="34">
        <f>$G$28/'Fixed data'!$C$7</f>
        <v>-8.3841061232824698E-3</v>
      </c>
      <c r="J32" s="34">
        <f>$G$28/'Fixed data'!$C$7</f>
        <v>-8.3841061232824698E-3</v>
      </c>
      <c r="K32" s="34">
        <f>$G$28/'Fixed data'!$C$7</f>
        <v>-8.3841061232824698E-3</v>
      </c>
      <c r="L32" s="34">
        <f>$G$28/'Fixed data'!$C$7</f>
        <v>-8.3841061232824698E-3</v>
      </c>
      <c r="M32" s="34">
        <f>$G$28/'Fixed data'!$C$7</f>
        <v>-8.3841061232824698E-3</v>
      </c>
      <c r="N32" s="34">
        <f>$G$28/'Fixed data'!$C$7</f>
        <v>-8.3841061232824698E-3</v>
      </c>
      <c r="O32" s="34">
        <f>$G$28/'Fixed data'!$C$7</f>
        <v>-8.3841061232824698E-3</v>
      </c>
      <c r="P32" s="34">
        <f>$G$28/'Fixed data'!$C$7</f>
        <v>-8.3841061232824698E-3</v>
      </c>
      <c r="Q32" s="34">
        <f>$G$28/'Fixed data'!$C$7</f>
        <v>-8.3841061232824698E-3</v>
      </c>
      <c r="R32" s="34">
        <f>$G$28/'Fixed data'!$C$7</f>
        <v>-8.3841061232824698E-3</v>
      </c>
      <c r="S32" s="34">
        <f>$G$28/'Fixed data'!$C$7</f>
        <v>-8.3841061232824698E-3</v>
      </c>
      <c r="T32" s="34">
        <f>$G$28/'Fixed data'!$C$7</f>
        <v>-8.3841061232824698E-3</v>
      </c>
      <c r="U32" s="34">
        <f>$G$28/'Fixed data'!$C$7</f>
        <v>-8.3841061232824698E-3</v>
      </c>
      <c r="V32" s="34">
        <f>$G$28/'Fixed data'!$C$7</f>
        <v>-8.3841061232824698E-3</v>
      </c>
      <c r="W32" s="34">
        <f>$G$28/'Fixed data'!$C$7</f>
        <v>-8.3841061232824698E-3</v>
      </c>
      <c r="X32" s="34">
        <f>$G$28/'Fixed data'!$C$7</f>
        <v>-8.3841061232824698E-3</v>
      </c>
      <c r="Y32" s="34">
        <f>$G$28/'Fixed data'!$C$7</f>
        <v>-8.3841061232824698E-3</v>
      </c>
      <c r="Z32" s="34">
        <f>$G$28/'Fixed data'!$C$7</f>
        <v>-8.3841061232824698E-3</v>
      </c>
      <c r="AA32" s="34">
        <f>$G$28/'Fixed data'!$C$7</f>
        <v>-8.3841061232824698E-3</v>
      </c>
      <c r="AB32" s="34">
        <f>$G$28/'Fixed data'!$C$7</f>
        <v>-8.3841061232824698E-3</v>
      </c>
      <c r="AC32" s="34">
        <f>$G$28/'Fixed data'!$C$7</f>
        <v>-8.3841061232824698E-3</v>
      </c>
      <c r="AD32" s="34">
        <f>$G$28/'Fixed data'!$C$7</f>
        <v>-8.3841061232824698E-3</v>
      </c>
      <c r="AE32" s="34">
        <f>$G$28/'Fixed data'!$C$7</f>
        <v>-8.3841061232824698E-3</v>
      </c>
      <c r="AF32" s="34">
        <f>$G$28/'Fixed data'!$C$7</f>
        <v>-8.3841061232824698E-3</v>
      </c>
      <c r="AG32" s="34">
        <f>$G$28/'Fixed data'!$C$7</f>
        <v>-8.3841061232824698E-3</v>
      </c>
      <c r="AH32" s="34">
        <f>$G$28/'Fixed data'!$C$7</f>
        <v>-8.3841061232824698E-3</v>
      </c>
      <c r="AI32" s="34">
        <f>$G$28/'Fixed data'!$C$7</f>
        <v>-8.3841061232824698E-3</v>
      </c>
      <c r="AJ32" s="34">
        <f>$G$28/'Fixed data'!$C$7</f>
        <v>-8.3841061232824698E-3</v>
      </c>
      <c r="AK32" s="34">
        <f>$G$28/'Fixed data'!$C$7</f>
        <v>-8.3841061232824698E-3</v>
      </c>
      <c r="AL32" s="34">
        <f>$G$28/'Fixed data'!$C$7</f>
        <v>-8.3841061232824698E-3</v>
      </c>
      <c r="AM32" s="34">
        <f>$G$28/'Fixed data'!$C$7</f>
        <v>-8.3841061232824698E-3</v>
      </c>
      <c r="AN32" s="34">
        <f>$G$28/'Fixed data'!$C$7</f>
        <v>-8.3841061232824698E-3</v>
      </c>
      <c r="AO32" s="34">
        <f>$G$28/'Fixed data'!$C$7</f>
        <v>-8.3841061232824698E-3</v>
      </c>
      <c r="AP32" s="34">
        <f>$G$28/'Fixed data'!$C$7</f>
        <v>-8.3841061232824698E-3</v>
      </c>
      <c r="AQ32" s="34">
        <f>$G$28/'Fixed data'!$C$7</f>
        <v>-8.3841061232824698E-3</v>
      </c>
      <c r="AR32" s="34">
        <f>$G$28/'Fixed data'!$C$7</f>
        <v>-8.3841061232824698E-3</v>
      </c>
      <c r="AS32" s="34">
        <f>$G$28/'Fixed data'!$C$7</f>
        <v>-8.3841061232824698E-3</v>
      </c>
      <c r="AT32" s="34">
        <f>$G$28/'Fixed data'!$C$7</f>
        <v>-8.3841061232824698E-3</v>
      </c>
      <c r="AU32" s="34">
        <f>$G$28/'Fixed data'!$C$7</f>
        <v>-8.3841061232824698E-3</v>
      </c>
      <c r="AV32" s="34">
        <f>$G$28/'Fixed data'!$C$7</f>
        <v>-8.3841061232824698E-3</v>
      </c>
      <c r="AW32" s="34">
        <f>$G$28/'Fixed data'!$C$7</f>
        <v>-8.3841061232824698E-3</v>
      </c>
      <c r="AX32" s="34">
        <f>$G$28/'Fixed data'!$C$7</f>
        <v>-8.3841061232824698E-3</v>
      </c>
      <c r="AY32" s="34">
        <f>$G$28/'Fixed data'!$C$7</f>
        <v>-8.3841061232824698E-3</v>
      </c>
      <c r="AZ32" s="34">
        <f>$G$28/'Fixed data'!$C$7</f>
        <v>-8.3841061232824698E-3</v>
      </c>
      <c r="BA32" s="34"/>
      <c r="BB32" s="34"/>
      <c r="BC32" s="34"/>
      <c r="BD32" s="34"/>
    </row>
    <row r="33" spans="1:57" ht="16.5" hidden="1" customHeight="1" outlineLevel="1" x14ac:dyDescent="0.35">
      <c r="A33" s="115"/>
      <c r="B33" s="9" t="s">
        <v>4</v>
      </c>
      <c r="C33" s="11" t="s">
        <v>56</v>
      </c>
      <c r="D33" s="9" t="s">
        <v>40</v>
      </c>
      <c r="F33" s="34"/>
      <c r="G33" s="34"/>
      <c r="H33" s="34"/>
      <c r="I33" s="34">
        <f>$H$28/'Fixed data'!$C$7</f>
        <v>-9.5913258927964682E-3</v>
      </c>
      <c r="J33" s="34">
        <f>$H$28/'Fixed data'!$C$7</f>
        <v>-9.5913258927964682E-3</v>
      </c>
      <c r="K33" s="34">
        <f>$H$28/'Fixed data'!$C$7</f>
        <v>-9.5913258927964682E-3</v>
      </c>
      <c r="L33" s="34">
        <f>$H$28/'Fixed data'!$C$7</f>
        <v>-9.5913258927964682E-3</v>
      </c>
      <c r="M33" s="34">
        <f>$H$28/'Fixed data'!$C$7</f>
        <v>-9.5913258927964682E-3</v>
      </c>
      <c r="N33" s="34">
        <f>$H$28/'Fixed data'!$C$7</f>
        <v>-9.5913258927964682E-3</v>
      </c>
      <c r="O33" s="34">
        <f>$H$28/'Fixed data'!$C$7</f>
        <v>-9.5913258927964682E-3</v>
      </c>
      <c r="P33" s="34">
        <f>$H$28/'Fixed data'!$C$7</f>
        <v>-9.5913258927964682E-3</v>
      </c>
      <c r="Q33" s="34">
        <f>$H$28/'Fixed data'!$C$7</f>
        <v>-9.5913258927964682E-3</v>
      </c>
      <c r="R33" s="34">
        <f>$H$28/'Fixed data'!$C$7</f>
        <v>-9.5913258927964682E-3</v>
      </c>
      <c r="S33" s="34">
        <f>$H$28/'Fixed data'!$C$7</f>
        <v>-9.5913258927964682E-3</v>
      </c>
      <c r="T33" s="34">
        <f>$H$28/'Fixed data'!$C$7</f>
        <v>-9.5913258927964682E-3</v>
      </c>
      <c r="U33" s="34">
        <f>$H$28/'Fixed data'!$C$7</f>
        <v>-9.5913258927964682E-3</v>
      </c>
      <c r="V33" s="34">
        <f>$H$28/'Fixed data'!$C$7</f>
        <v>-9.5913258927964682E-3</v>
      </c>
      <c r="W33" s="34">
        <f>$H$28/'Fixed data'!$C$7</f>
        <v>-9.5913258927964682E-3</v>
      </c>
      <c r="X33" s="34">
        <f>$H$28/'Fixed data'!$C$7</f>
        <v>-9.5913258927964682E-3</v>
      </c>
      <c r="Y33" s="34">
        <f>$H$28/'Fixed data'!$C$7</f>
        <v>-9.5913258927964682E-3</v>
      </c>
      <c r="Z33" s="34">
        <f>$H$28/'Fixed data'!$C$7</f>
        <v>-9.5913258927964682E-3</v>
      </c>
      <c r="AA33" s="34">
        <f>$H$28/'Fixed data'!$C$7</f>
        <v>-9.5913258927964682E-3</v>
      </c>
      <c r="AB33" s="34">
        <f>$H$28/'Fixed data'!$C$7</f>
        <v>-9.5913258927964682E-3</v>
      </c>
      <c r="AC33" s="34">
        <f>$H$28/'Fixed data'!$C$7</f>
        <v>-9.5913258927964682E-3</v>
      </c>
      <c r="AD33" s="34">
        <f>$H$28/'Fixed data'!$C$7</f>
        <v>-9.5913258927964682E-3</v>
      </c>
      <c r="AE33" s="34">
        <f>$H$28/'Fixed data'!$C$7</f>
        <v>-9.5913258927964682E-3</v>
      </c>
      <c r="AF33" s="34">
        <f>$H$28/'Fixed data'!$C$7</f>
        <v>-9.5913258927964682E-3</v>
      </c>
      <c r="AG33" s="34">
        <f>$H$28/'Fixed data'!$C$7</f>
        <v>-9.5913258927964682E-3</v>
      </c>
      <c r="AH33" s="34">
        <f>$H$28/'Fixed data'!$C$7</f>
        <v>-9.5913258927964682E-3</v>
      </c>
      <c r="AI33" s="34">
        <f>$H$28/'Fixed data'!$C$7</f>
        <v>-9.5913258927964682E-3</v>
      </c>
      <c r="AJ33" s="34">
        <f>$H$28/'Fixed data'!$C$7</f>
        <v>-9.5913258927964682E-3</v>
      </c>
      <c r="AK33" s="34">
        <f>$H$28/'Fixed data'!$C$7</f>
        <v>-9.5913258927964682E-3</v>
      </c>
      <c r="AL33" s="34">
        <f>$H$28/'Fixed data'!$C$7</f>
        <v>-9.5913258927964682E-3</v>
      </c>
      <c r="AM33" s="34">
        <f>$H$28/'Fixed data'!$C$7</f>
        <v>-9.5913258927964682E-3</v>
      </c>
      <c r="AN33" s="34">
        <f>$H$28/'Fixed data'!$C$7</f>
        <v>-9.5913258927964682E-3</v>
      </c>
      <c r="AO33" s="34">
        <f>$H$28/'Fixed data'!$C$7</f>
        <v>-9.5913258927964682E-3</v>
      </c>
      <c r="AP33" s="34">
        <f>$H$28/'Fixed data'!$C$7</f>
        <v>-9.5913258927964682E-3</v>
      </c>
      <c r="AQ33" s="34">
        <f>$H$28/'Fixed data'!$C$7</f>
        <v>-9.5913258927964682E-3</v>
      </c>
      <c r="AR33" s="34">
        <f>$H$28/'Fixed data'!$C$7</f>
        <v>-9.5913258927964682E-3</v>
      </c>
      <c r="AS33" s="34">
        <f>$H$28/'Fixed data'!$C$7</f>
        <v>-9.5913258927964682E-3</v>
      </c>
      <c r="AT33" s="34">
        <f>$H$28/'Fixed data'!$C$7</f>
        <v>-9.5913258927964682E-3</v>
      </c>
      <c r="AU33" s="34">
        <f>$H$28/'Fixed data'!$C$7</f>
        <v>-9.5913258927964682E-3</v>
      </c>
      <c r="AV33" s="34">
        <f>$H$28/'Fixed data'!$C$7</f>
        <v>-9.5913258927964682E-3</v>
      </c>
      <c r="AW33" s="34">
        <f>$H$28/'Fixed data'!$C$7</f>
        <v>-9.5913258927964682E-3</v>
      </c>
      <c r="AX33" s="34">
        <f>$H$28/'Fixed data'!$C$7</f>
        <v>-9.5913258927964682E-3</v>
      </c>
      <c r="AY33" s="34">
        <f>$H$28/'Fixed data'!$C$7</f>
        <v>-9.5913258927964682E-3</v>
      </c>
      <c r="AZ33" s="34">
        <f>$H$28/'Fixed data'!$C$7</f>
        <v>-9.5913258927964682E-3</v>
      </c>
      <c r="BA33" s="34">
        <f>$H$28/'Fixed data'!$C$7</f>
        <v>-9.5913258927964682E-3</v>
      </c>
      <c r="BB33" s="34"/>
      <c r="BC33" s="34"/>
      <c r="BD33" s="34"/>
    </row>
    <row r="34" spans="1:57" ht="16.5" hidden="1" customHeight="1" outlineLevel="1" x14ac:dyDescent="0.35">
      <c r="A34" s="115"/>
      <c r="B34" s="9" t="s">
        <v>5</v>
      </c>
      <c r="C34" s="11" t="s">
        <v>57</v>
      </c>
      <c r="D34" s="9" t="s">
        <v>40</v>
      </c>
      <c r="F34" s="34"/>
      <c r="G34" s="34"/>
      <c r="H34" s="34"/>
      <c r="I34" s="34"/>
      <c r="J34" s="34">
        <f>$I$28/'Fixed data'!$C$7</f>
        <v>-1.0873487128846811E-2</v>
      </c>
      <c r="K34" s="34">
        <f>$I$28/'Fixed data'!$C$7</f>
        <v>-1.0873487128846811E-2</v>
      </c>
      <c r="L34" s="34">
        <f>$I$28/'Fixed data'!$C$7</f>
        <v>-1.0873487128846811E-2</v>
      </c>
      <c r="M34" s="34">
        <f>$I$28/'Fixed data'!$C$7</f>
        <v>-1.0873487128846811E-2</v>
      </c>
      <c r="N34" s="34">
        <f>$I$28/'Fixed data'!$C$7</f>
        <v>-1.0873487128846811E-2</v>
      </c>
      <c r="O34" s="34">
        <f>$I$28/'Fixed data'!$C$7</f>
        <v>-1.0873487128846811E-2</v>
      </c>
      <c r="P34" s="34">
        <f>$I$28/'Fixed data'!$C$7</f>
        <v>-1.0873487128846811E-2</v>
      </c>
      <c r="Q34" s="34">
        <f>$I$28/'Fixed data'!$C$7</f>
        <v>-1.0873487128846811E-2</v>
      </c>
      <c r="R34" s="34">
        <f>$I$28/'Fixed data'!$C$7</f>
        <v>-1.0873487128846811E-2</v>
      </c>
      <c r="S34" s="34">
        <f>$I$28/'Fixed data'!$C$7</f>
        <v>-1.0873487128846811E-2</v>
      </c>
      <c r="T34" s="34">
        <f>$I$28/'Fixed data'!$C$7</f>
        <v>-1.0873487128846811E-2</v>
      </c>
      <c r="U34" s="34">
        <f>$I$28/'Fixed data'!$C$7</f>
        <v>-1.0873487128846811E-2</v>
      </c>
      <c r="V34" s="34">
        <f>$I$28/'Fixed data'!$C$7</f>
        <v>-1.0873487128846811E-2</v>
      </c>
      <c r="W34" s="34">
        <f>$I$28/'Fixed data'!$C$7</f>
        <v>-1.0873487128846811E-2</v>
      </c>
      <c r="X34" s="34">
        <f>$I$28/'Fixed data'!$C$7</f>
        <v>-1.0873487128846811E-2</v>
      </c>
      <c r="Y34" s="34">
        <f>$I$28/'Fixed data'!$C$7</f>
        <v>-1.0873487128846811E-2</v>
      </c>
      <c r="Z34" s="34">
        <f>$I$28/'Fixed data'!$C$7</f>
        <v>-1.0873487128846811E-2</v>
      </c>
      <c r="AA34" s="34">
        <f>$I$28/'Fixed data'!$C$7</f>
        <v>-1.0873487128846811E-2</v>
      </c>
      <c r="AB34" s="34">
        <f>$I$28/'Fixed data'!$C$7</f>
        <v>-1.0873487128846811E-2</v>
      </c>
      <c r="AC34" s="34">
        <f>$I$28/'Fixed data'!$C$7</f>
        <v>-1.0873487128846811E-2</v>
      </c>
      <c r="AD34" s="34">
        <f>$I$28/'Fixed data'!$C$7</f>
        <v>-1.0873487128846811E-2</v>
      </c>
      <c r="AE34" s="34">
        <f>$I$28/'Fixed data'!$C$7</f>
        <v>-1.0873487128846811E-2</v>
      </c>
      <c r="AF34" s="34">
        <f>$I$28/'Fixed data'!$C$7</f>
        <v>-1.0873487128846811E-2</v>
      </c>
      <c r="AG34" s="34">
        <f>$I$28/'Fixed data'!$C$7</f>
        <v>-1.0873487128846811E-2</v>
      </c>
      <c r="AH34" s="34">
        <f>$I$28/'Fixed data'!$C$7</f>
        <v>-1.0873487128846811E-2</v>
      </c>
      <c r="AI34" s="34">
        <f>$I$28/'Fixed data'!$C$7</f>
        <v>-1.0873487128846811E-2</v>
      </c>
      <c r="AJ34" s="34">
        <f>$I$28/'Fixed data'!$C$7</f>
        <v>-1.0873487128846811E-2</v>
      </c>
      <c r="AK34" s="34">
        <f>$I$28/'Fixed data'!$C$7</f>
        <v>-1.0873487128846811E-2</v>
      </c>
      <c r="AL34" s="34">
        <f>$I$28/'Fixed data'!$C$7</f>
        <v>-1.0873487128846811E-2</v>
      </c>
      <c r="AM34" s="34">
        <f>$I$28/'Fixed data'!$C$7</f>
        <v>-1.0873487128846811E-2</v>
      </c>
      <c r="AN34" s="34">
        <f>$I$28/'Fixed data'!$C$7</f>
        <v>-1.0873487128846811E-2</v>
      </c>
      <c r="AO34" s="34">
        <f>$I$28/'Fixed data'!$C$7</f>
        <v>-1.0873487128846811E-2</v>
      </c>
      <c r="AP34" s="34">
        <f>$I$28/'Fixed data'!$C$7</f>
        <v>-1.0873487128846811E-2</v>
      </c>
      <c r="AQ34" s="34">
        <f>$I$28/'Fixed data'!$C$7</f>
        <v>-1.0873487128846811E-2</v>
      </c>
      <c r="AR34" s="34">
        <f>$I$28/'Fixed data'!$C$7</f>
        <v>-1.0873487128846811E-2</v>
      </c>
      <c r="AS34" s="34">
        <f>$I$28/'Fixed data'!$C$7</f>
        <v>-1.0873487128846811E-2</v>
      </c>
      <c r="AT34" s="34">
        <f>$I$28/'Fixed data'!$C$7</f>
        <v>-1.0873487128846811E-2</v>
      </c>
      <c r="AU34" s="34">
        <f>$I$28/'Fixed data'!$C$7</f>
        <v>-1.0873487128846811E-2</v>
      </c>
      <c r="AV34" s="34">
        <f>$I$28/'Fixed data'!$C$7</f>
        <v>-1.0873487128846811E-2</v>
      </c>
      <c r="AW34" s="34">
        <f>$I$28/'Fixed data'!$C$7</f>
        <v>-1.0873487128846811E-2</v>
      </c>
      <c r="AX34" s="34">
        <f>$I$28/'Fixed data'!$C$7</f>
        <v>-1.0873487128846811E-2</v>
      </c>
      <c r="AY34" s="34">
        <f>$I$28/'Fixed data'!$C$7</f>
        <v>-1.0873487128846811E-2</v>
      </c>
      <c r="AZ34" s="34">
        <f>$I$28/'Fixed data'!$C$7</f>
        <v>-1.0873487128846811E-2</v>
      </c>
      <c r="BA34" s="34">
        <f>$I$28/'Fixed data'!$C$7</f>
        <v>-1.0873487128846811E-2</v>
      </c>
      <c r="BB34" s="34">
        <f>$I$28/'Fixed data'!$C$7</f>
        <v>-1.0873487128846811E-2</v>
      </c>
      <c r="BC34" s="34"/>
      <c r="BD34" s="34"/>
    </row>
    <row r="35" spans="1:57" ht="16.5" hidden="1" customHeight="1" outlineLevel="1" x14ac:dyDescent="0.35">
      <c r="A35" s="115"/>
      <c r="B35" s="9" t="s">
        <v>6</v>
      </c>
      <c r="C35" s="11" t="s">
        <v>58</v>
      </c>
      <c r="D35" s="9" t="s">
        <v>40</v>
      </c>
      <c r="F35" s="34"/>
      <c r="G35" s="34"/>
      <c r="H35" s="34"/>
      <c r="I35" s="34"/>
      <c r="J35" s="34"/>
      <c r="K35" s="34">
        <f>$J$28/'Fixed data'!$C$7</f>
        <v>-1.2298822748470915E-2</v>
      </c>
      <c r="L35" s="34">
        <f>$J$28/'Fixed data'!$C$7</f>
        <v>-1.2298822748470915E-2</v>
      </c>
      <c r="M35" s="34">
        <f>$J$28/'Fixed data'!$C$7</f>
        <v>-1.2298822748470915E-2</v>
      </c>
      <c r="N35" s="34">
        <f>$J$28/'Fixed data'!$C$7</f>
        <v>-1.2298822748470915E-2</v>
      </c>
      <c r="O35" s="34">
        <f>$J$28/'Fixed data'!$C$7</f>
        <v>-1.2298822748470915E-2</v>
      </c>
      <c r="P35" s="34">
        <f>$J$28/'Fixed data'!$C$7</f>
        <v>-1.2298822748470915E-2</v>
      </c>
      <c r="Q35" s="34">
        <f>$J$28/'Fixed data'!$C$7</f>
        <v>-1.2298822748470915E-2</v>
      </c>
      <c r="R35" s="34">
        <f>$J$28/'Fixed data'!$C$7</f>
        <v>-1.2298822748470915E-2</v>
      </c>
      <c r="S35" s="34">
        <f>$J$28/'Fixed data'!$C$7</f>
        <v>-1.2298822748470915E-2</v>
      </c>
      <c r="T35" s="34">
        <f>$J$28/'Fixed data'!$C$7</f>
        <v>-1.2298822748470915E-2</v>
      </c>
      <c r="U35" s="34">
        <f>$J$28/'Fixed data'!$C$7</f>
        <v>-1.2298822748470915E-2</v>
      </c>
      <c r="V35" s="34">
        <f>$J$28/'Fixed data'!$C$7</f>
        <v>-1.2298822748470915E-2</v>
      </c>
      <c r="W35" s="34">
        <f>$J$28/'Fixed data'!$C$7</f>
        <v>-1.2298822748470915E-2</v>
      </c>
      <c r="X35" s="34">
        <f>$J$28/'Fixed data'!$C$7</f>
        <v>-1.2298822748470915E-2</v>
      </c>
      <c r="Y35" s="34">
        <f>$J$28/'Fixed data'!$C$7</f>
        <v>-1.2298822748470915E-2</v>
      </c>
      <c r="Z35" s="34">
        <f>$J$28/'Fixed data'!$C$7</f>
        <v>-1.2298822748470915E-2</v>
      </c>
      <c r="AA35" s="34">
        <f>$J$28/'Fixed data'!$C$7</f>
        <v>-1.2298822748470915E-2</v>
      </c>
      <c r="AB35" s="34">
        <f>$J$28/'Fixed data'!$C$7</f>
        <v>-1.2298822748470915E-2</v>
      </c>
      <c r="AC35" s="34">
        <f>$J$28/'Fixed data'!$C$7</f>
        <v>-1.2298822748470915E-2</v>
      </c>
      <c r="AD35" s="34">
        <f>$J$28/'Fixed data'!$C$7</f>
        <v>-1.2298822748470915E-2</v>
      </c>
      <c r="AE35" s="34">
        <f>$J$28/'Fixed data'!$C$7</f>
        <v>-1.2298822748470915E-2</v>
      </c>
      <c r="AF35" s="34">
        <f>$J$28/'Fixed data'!$C$7</f>
        <v>-1.2298822748470915E-2</v>
      </c>
      <c r="AG35" s="34">
        <f>$J$28/'Fixed data'!$C$7</f>
        <v>-1.2298822748470915E-2</v>
      </c>
      <c r="AH35" s="34">
        <f>$J$28/'Fixed data'!$C$7</f>
        <v>-1.2298822748470915E-2</v>
      </c>
      <c r="AI35" s="34">
        <f>$J$28/'Fixed data'!$C$7</f>
        <v>-1.2298822748470915E-2</v>
      </c>
      <c r="AJ35" s="34">
        <f>$J$28/'Fixed data'!$C$7</f>
        <v>-1.2298822748470915E-2</v>
      </c>
      <c r="AK35" s="34">
        <f>$J$28/'Fixed data'!$C$7</f>
        <v>-1.2298822748470915E-2</v>
      </c>
      <c r="AL35" s="34">
        <f>$J$28/'Fixed data'!$C$7</f>
        <v>-1.2298822748470915E-2</v>
      </c>
      <c r="AM35" s="34">
        <f>$J$28/'Fixed data'!$C$7</f>
        <v>-1.2298822748470915E-2</v>
      </c>
      <c r="AN35" s="34">
        <f>$J$28/'Fixed data'!$C$7</f>
        <v>-1.2298822748470915E-2</v>
      </c>
      <c r="AO35" s="34">
        <f>$J$28/'Fixed data'!$C$7</f>
        <v>-1.2298822748470915E-2</v>
      </c>
      <c r="AP35" s="34">
        <f>$J$28/'Fixed data'!$C$7</f>
        <v>-1.2298822748470915E-2</v>
      </c>
      <c r="AQ35" s="34">
        <f>$J$28/'Fixed data'!$C$7</f>
        <v>-1.2298822748470915E-2</v>
      </c>
      <c r="AR35" s="34">
        <f>$J$28/'Fixed data'!$C$7</f>
        <v>-1.2298822748470915E-2</v>
      </c>
      <c r="AS35" s="34">
        <f>$J$28/'Fixed data'!$C$7</f>
        <v>-1.2298822748470915E-2</v>
      </c>
      <c r="AT35" s="34">
        <f>$J$28/'Fixed data'!$C$7</f>
        <v>-1.2298822748470915E-2</v>
      </c>
      <c r="AU35" s="34">
        <f>$J$28/'Fixed data'!$C$7</f>
        <v>-1.2298822748470915E-2</v>
      </c>
      <c r="AV35" s="34">
        <f>$J$28/'Fixed data'!$C$7</f>
        <v>-1.2298822748470915E-2</v>
      </c>
      <c r="AW35" s="34">
        <f>$J$28/'Fixed data'!$C$7</f>
        <v>-1.2298822748470915E-2</v>
      </c>
      <c r="AX35" s="34">
        <f>$J$28/'Fixed data'!$C$7</f>
        <v>-1.2298822748470915E-2</v>
      </c>
      <c r="AY35" s="34">
        <f>$J$28/'Fixed data'!$C$7</f>
        <v>-1.2298822748470915E-2</v>
      </c>
      <c r="AZ35" s="34">
        <f>$J$28/'Fixed data'!$C$7</f>
        <v>-1.2298822748470915E-2</v>
      </c>
      <c r="BA35" s="34">
        <f>$J$28/'Fixed data'!$C$7</f>
        <v>-1.2298822748470915E-2</v>
      </c>
      <c r="BB35" s="34">
        <f>$J$28/'Fixed data'!$C$7</f>
        <v>-1.2298822748470915E-2</v>
      </c>
      <c r="BC35" s="34">
        <f>$J$28/'Fixed data'!$C$7</f>
        <v>-1.2298822748470915E-2</v>
      </c>
      <c r="BD35" s="34"/>
    </row>
    <row r="36" spans="1:57" ht="16.5" hidden="1" customHeight="1" outlineLevel="1" x14ac:dyDescent="0.35">
      <c r="A36" s="115"/>
      <c r="B36" s="9" t="s">
        <v>32</v>
      </c>
      <c r="C36" s="11" t="s">
        <v>59</v>
      </c>
      <c r="D36" s="9" t="s">
        <v>40</v>
      </c>
      <c r="F36" s="34"/>
      <c r="G36" s="34"/>
      <c r="H36" s="34"/>
      <c r="I36" s="34"/>
      <c r="J36" s="34"/>
      <c r="K36" s="34"/>
      <c r="L36" s="34">
        <f>$K$28/'Fixed data'!$C$7</f>
        <v>-1.384235971257361E-2</v>
      </c>
      <c r="M36" s="34">
        <f>$K$28/'Fixed data'!$C$7</f>
        <v>-1.384235971257361E-2</v>
      </c>
      <c r="N36" s="34">
        <f>$K$28/'Fixed data'!$C$7</f>
        <v>-1.384235971257361E-2</v>
      </c>
      <c r="O36" s="34">
        <f>$K$28/'Fixed data'!$C$7</f>
        <v>-1.384235971257361E-2</v>
      </c>
      <c r="P36" s="34">
        <f>$K$28/'Fixed data'!$C$7</f>
        <v>-1.384235971257361E-2</v>
      </c>
      <c r="Q36" s="34">
        <f>$K$28/'Fixed data'!$C$7</f>
        <v>-1.384235971257361E-2</v>
      </c>
      <c r="R36" s="34">
        <f>$K$28/'Fixed data'!$C$7</f>
        <v>-1.384235971257361E-2</v>
      </c>
      <c r="S36" s="34">
        <f>$K$28/'Fixed data'!$C$7</f>
        <v>-1.384235971257361E-2</v>
      </c>
      <c r="T36" s="34">
        <f>$K$28/'Fixed data'!$C$7</f>
        <v>-1.384235971257361E-2</v>
      </c>
      <c r="U36" s="34">
        <f>$K$28/'Fixed data'!$C$7</f>
        <v>-1.384235971257361E-2</v>
      </c>
      <c r="V36" s="34">
        <f>$K$28/'Fixed data'!$C$7</f>
        <v>-1.384235971257361E-2</v>
      </c>
      <c r="W36" s="34">
        <f>$K$28/'Fixed data'!$C$7</f>
        <v>-1.384235971257361E-2</v>
      </c>
      <c r="X36" s="34">
        <f>$K$28/'Fixed data'!$C$7</f>
        <v>-1.384235971257361E-2</v>
      </c>
      <c r="Y36" s="34">
        <f>$K$28/'Fixed data'!$C$7</f>
        <v>-1.384235971257361E-2</v>
      </c>
      <c r="Z36" s="34">
        <f>$K$28/'Fixed data'!$C$7</f>
        <v>-1.384235971257361E-2</v>
      </c>
      <c r="AA36" s="34">
        <f>$K$28/'Fixed data'!$C$7</f>
        <v>-1.384235971257361E-2</v>
      </c>
      <c r="AB36" s="34">
        <f>$K$28/'Fixed data'!$C$7</f>
        <v>-1.384235971257361E-2</v>
      </c>
      <c r="AC36" s="34">
        <f>$K$28/'Fixed data'!$C$7</f>
        <v>-1.384235971257361E-2</v>
      </c>
      <c r="AD36" s="34">
        <f>$K$28/'Fixed data'!$C$7</f>
        <v>-1.384235971257361E-2</v>
      </c>
      <c r="AE36" s="34">
        <f>$K$28/'Fixed data'!$C$7</f>
        <v>-1.384235971257361E-2</v>
      </c>
      <c r="AF36" s="34">
        <f>$K$28/'Fixed data'!$C$7</f>
        <v>-1.384235971257361E-2</v>
      </c>
      <c r="AG36" s="34">
        <f>$K$28/'Fixed data'!$C$7</f>
        <v>-1.384235971257361E-2</v>
      </c>
      <c r="AH36" s="34">
        <f>$K$28/'Fixed data'!$C$7</f>
        <v>-1.384235971257361E-2</v>
      </c>
      <c r="AI36" s="34">
        <f>$K$28/'Fixed data'!$C$7</f>
        <v>-1.384235971257361E-2</v>
      </c>
      <c r="AJ36" s="34">
        <f>$K$28/'Fixed data'!$C$7</f>
        <v>-1.384235971257361E-2</v>
      </c>
      <c r="AK36" s="34">
        <f>$K$28/'Fixed data'!$C$7</f>
        <v>-1.384235971257361E-2</v>
      </c>
      <c r="AL36" s="34">
        <f>$K$28/'Fixed data'!$C$7</f>
        <v>-1.384235971257361E-2</v>
      </c>
      <c r="AM36" s="34">
        <f>$K$28/'Fixed data'!$C$7</f>
        <v>-1.384235971257361E-2</v>
      </c>
      <c r="AN36" s="34">
        <f>$K$28/'Fixed data'!$C$7</f>
        <v>-1.384235971257361E-2</v>
      </c>
      <c r="AO36" s="34">
        <f>$K$28/'Fixed data'!$C$7</f>
        <v>-1.384235971257361E-2</v>
      </c>
      <c r="AP36" s="34">
        <f>$K$28/'Fixed data'!$C$7</f>
        <v>-1.384235971257361E-2</v>
      </c>
      <c r="AQ36" s="34">
        <f>$K$28/'Fixed data'!$C$7</f>
        <v>-1.384235971257361E-2</v>
      </c>
      <c r="AR36" s="34">
        <f>$K$28/'Fixed data'!$C$7</f>
        <v>-1.384235971257361E-2</v>
      </c>
      <c r="AS36" s="34">
        <f>$K$28/'Fixed data'!$C$7</f>
        <v>-1.384235971257361E-2</v>
      </c>
      <c r="AT36" s="34">
        <f>$K$28/'Fixed data'!$C$7</f>
        <v>-1.384235971257361E-2</v>
      </c>
      <c r="AU36" s="34">
        <f>$K$28/'Fixed data'!$C$7</f>
        <v>-1.384235971257361E-2</v>
      </c>
      <c r="AV36" s="34">
        <f>$K$28/'Fixed data'!$C$7</f>
        <v>-1.384235971257361E-2</v>
      </c>
      <c r="AW36" s="34">
        <f>$K$28/'Fixed data'!$C$7</f>
        <v>-1.384235971257361E-2</v>
      </c>
      <c r="AX36" s="34">
        <f>$K$28/'Fixed data'!$C$7</f>
        <v>-1.384235971257361E-2</v>
      </c>
      <c r="AY36" s="34">
        <f>$K$28/'Fixed data'!$C$7</f>
        <v>-1.384235971257361E-2</v>
      </c>
      <c r="AZ36" s="34">
        <f>$K$28/'Fixed data'!$C$7</f>
        <v>-1.384235971257361E-2</v>
      </c>
      <c r="BA36" s="34">
        <f>$K$28/'Fixed data'!$C$7</f>
        <v>-1.384235971257361E-2</v>
      </c>
      <c r="BB36" s="34">
        <f>$K$28/'Fixed data'!$C$7</f>
        <v>-1.384235971257361E-2</v>
      </c>
      <c r="BC36" s="34">
        <f>$K$28/'Fixed data'!$C$7</f>
        <v>-1.384235971257361E-2</v>
      </c>
      <c r="BD36" s="34">
        <f>$K$28/'Fixed data'!$C$7</f>
        <v>-1.384235971257361E-2</v>
      </c>
    </row>
    <row r="37" spans="1:57" ht="16.5" hidden="1" customHeight="1" outlineLevel="1" x14ac:dyDescent="0.35">
      <c r="A37" s="115"/>
      <c r="B37" s="9" t="s">
        <v>33</v>
      </c>
      <c r="C37" s="11" t="s">
        <v>60</v>
      </c>
      <c r="D37" s="9" t="s">
        <v>40</v>
      </c>
      <c r="F37" s="34"/>
      <c r="G37" s="34"/>
      <c r="H37" s="34"/>
      <c r="I37" s="34"/>
      <c r="J37" s="34"/>
      <c r="K37" s="34"/>
      <c r="L37" s="34"/>
      <c r="M37" s="34">
        <f>$L$28/'Fixed data'!$C$7</f>
        <v>-1.5519833971305175E-2</v>
      </c>
      <c r="N37" s="34">
        <f>$L$28/'Fixed data'!$C$7</f>
        <v>-1.5519833971305175E-2</v>
      </c>
      <c r="O37" s="34">
        <f>$L$28/'Fixed data'!$C$7</f>
        <v>-1.5519833971305175E-2</v>
      </c>
      <c r="P37" s="34">
        <f>$L$28/'Fixed data'!$C$7</f>
        <v>-1.5519833971305175E-2</v>
      </c>
      <c r="Q37" s="34">
        <f>$L$28/'Fixed data'!$C$7</f>
        <v>-1.5519833971305175E-2</v>
      </c>
      <c r="R37" s="34">
        <f>$L$28/'Fixed data'!$C$7</f>
        <v>-1.5519833971305175E-2</v>
      </c>
      <c r="S37" s="34">
        <f>$L$28/'Fixed data'!$C$7</f>
        <v>-1.5519833971305175E-2</v>
      </c>
      <c r="T37" s="34">
        <f>$L$28/'Fixed data'!$C$7</f>
        <v>-1.5519833971305175E-2</v>
      </c>
      <c r="U37" s="34">
        <f>$L$28/'Fixed data'!$C$7</f>
        <v>-1.5519833971305175E-2</v>
      </c>
      <c r="V37" s="34">
        <f>$L$28/'Fixed data'!$C$7</f>
        <v>-1.5519833971305175E-2</v>
      </c>
      <c r="W37" s="34">
        <f>$L$28/'Fixed data'!$C$7</f>
        <v>-1.5519833971305175E-2</v>
      </c>
      <c r="X37" s="34">
        <f>$L$28/'Fixed data'!$C$7</f>
        <v>-1.5519833971305175E-2</v>
      </c>
      <c r="Y37" s="34">
        <f>$L$28/'Fixed data'!$C$7</f>
        <v>-1.5519833971305175E-2</v>
      </c>
      <c r="Z37" s="34">
        <f>$L$28/'Fixed data'!$C$7</f>
        <v>-1.5519833971305175E-2</v>
      </c>
      <c r="AA37" s="34">
        <f>$L$28/'Fixed data'!$C$7</f>
        <v>-1.5519833971305175E-2</v>
      </c>
      <c r="AB37" s="34">
        <f>$L$28/'Fixed data'!$C$7</f>
        <v>-1.5519833971305175E-2</v>
      </c>
      <c r="AC37" s="34">
        <f>$L$28/'Fixed data'!$C$7</f>
        <v>-1.5519833971305175E-2</v>
      </c>
      <c r="AD37" s="34">
        <f>$L$28/'Fixed data'!$C$7</f>
        <v>-1.5519833971305175E-2</v>
      </c>
      <c r="AE37" s="34">
        <f>$L$28/'Fixed data'!$C$7</f>
        <v>-1.5519833971305175E-2</v>
      </c>
      <c r="AF37" s="34">
        <f>$L$28/'Fixed data'!$C$7</f>
        <v>-1.5519833971305175E-2</v>
      </c>
      <c r="AG37" s="34">
        <f>$L$28/'Fixed data'!$C$7</f>
        <v>-1.5519833971305175E-2</v>
      </c>
      <c r="AH37" s="34">
        <f>$L$28/'Fixed data'!$C$7</f>
        <v>-1.5519833971305175E-2</v>
      </c>
      <c r="AI37" s="34">
        <f>$L$28/'Fixed data'!$C$7</f>
        <v>-1.5519833971305175E-2</v>
      </c>
      <c r="AJ37" s="34">
        <f>$L$28/'Fixed data'!$C$7</f>
        <v>-1.5519833971305175E-2</v>
      </c>
      <c r="AK37" s="34">
        <f>$L$28/'Fixed data'!$C$7</f>
        <v>-1.5519833971305175E-2</v>
      </c>
      <c r="AL37" s="34">
        <f>$L$28/'Fixed data'!$C$7</f>
        <v>-1.5519833971305175E-2</v>
      </c>
      <c r="AM37" s="34">
        <f>$L$28/'Fixed data'!$C$7</f>
        <v>-1.5519833971305175E-2</v>
      </c>
      <c r="AN37" s="34">
        <f>$L$28/'Fixed data'!$C$7</f>
        <v>-1.5519833971305175E-2</v>
      </c>
      <c r="AO37" s="34">
        <f>$L$28/'Fixed data'!$C$7</f>
        <v>-1.5519833971305175E-2</v>
      </c>
      <c r="AP37" s="34">
        <f>$L$28/'Fixed data'!$C$7</f>
        <v>-1.5519833971305175E-2</v>
      </c>
      <c r="AQ37" s="34">
        <f>$L$28/'Fixed data'!$C$7</f>
        <v>-1.5519833971305175E-2</v>
      </c>
      <c r="AR37" s="34">
        <f>$L$28/'Fixed data'!$C$7</f>
        <v>-1.5519833971305175E-2</v>
      </c>
      <c r="AS37" s="34">
        <f>$L$28/'Fixed data'!$C$7</f>
        <v>-1.5519833971305175E-2</v>
      </c>
      <c r="AT37" s="34">
        <f>$L$28/'Fixed data'!$C$7</f>
        <v>-1.5519833971305175E-2</v>
      </c>
      <c r="AU37" s="34">
        <f>$L$28/'Fixed data'!$C$7</f>
        <v>-1.5519833971305175E-2</v>
      </c>
      <c r="AV37" s="34">
        <f>$L$28/'Fixed data'!$C$7</f>
        <v>-1.5519833971305175E-2</v>
      </c>
      <c r="AW37" s="34">
        <f>$L$28/'Fixed data'!$C$7</f>
        <v>-1.5519833971305175E-2</v>
      </c>
      <c r="AX37" s="34">
        <f>$L$28/'Fixed data'!$C$7</f>
        <v>-1.5519833971305175E-2</v>
      </c>
      <c r="AY37" s="34">
        <f>$L$28/'Fixed data'!$C$7</f>
        <v>-1.5519833971305175E-2</v>
      </c>
      <c r="AZ37" s="34">
        <f>$L$28/'Fixed data'!$C$7</f>
        <v>-1.5519833971305175E-2</v>
      </c>
      <c r="BA37" s="34">
        <f>$L$28/'Fixed data'!$C$7</f>
        <v>-1.5519833971305175E-2</v>
      </c>
      <c r="BB37" s="34">
        <f>$L$28/'Fixed data'!$C$7</f>
        <v>-1.5519833971305175E-2</v>
      </c>
      <c r="BC37" s="34">
        <f>$L$28/'Fixed data'!$C$7</f>
        <v>-1.5519833971305175E-2</v>
      </c>
      <c r="BD37" s="34">
        <f>$L$28/'Fixed data'!$C$7</f>
        <v>-1.5519833971305175E-2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4.9348044389204608E-4</v>
      </c>
      <c r="O38" s="34">
        <f>$M$28/'Fixed data'!$C$7</f>
        <v>4.9348044389204608E-4</v>
      </c>
      <c r="P38" s="34">
        <f>$M$28/'Fixed data'!$C$7</f>
        <v>4.9348044389204608E-4</v>
      </c>
      <c r="Q38" s="34">
        <f>$M$28/'Fixed data'!$C$7</f>
        <v>4.9348044389204608E-4</v>
      </c>
      <c r="R38" s="34">
        <f>$M$28/'Fixed data'!$C$7</f>
        <v>4.9348044389204608E-4</v>
      </c>
      <c r="S38" s="34">
        <f>$M$28/'Fixed data'!$C$7</f>
        <v>4.9348044389204608E-4</v>
      </c>
      <c r="T38" s="34">
        <f>$M$28/'Fixed data'!$C$7</f>
        <v>4.9348044389204608E-4</v>
      </c>
      <c r="U38" s="34">
        <f>$M$28/'Fixed data'!$C$7</f>
        <v>4.9348044389204608E-4</v>
      </c>
      <c r="V38" s="34">
        <f>$M$28/'Fixed data'!$C$7</f>
        <v>4.9348044389204608E-4</v>
      </c>
      <c r="W38" s="34">
        <f>$M$28/'Fixed data'!$C$7</f>
        <v>4.9348044389204608E-4</v>
      </c>
      <c r="X38" s="34">
        <f>$M$28/'Fixed data'!$C$7</f>
        <v>4.9348044389204608E-4</v>
      </c>
      <c r="Y38" s="34">
        <f>$M$28/'Fixed data'!$C$7</f>
        <v>4.9348044389204608E-4</v>
      </c>
      <c r="Z38" s="34">
        <f>$M$28/'Fixed data'!$C$7</f>
        <v>4.9348044389204608E-4</v>
      </c>
      <c r="AA38" s="34">
        <f>$M$28/'Fixed data'!$C$7</f>
        <v>4.9348044389204608E-4</v>
      </c>
      <c r="AB38" s="34">
        <f>$M$28/'Fixed data'!$C$7</f>
        <v>4.9348044389204608E-4</v>
      </c>
      <c r="AC38" s="34">
        <f>$M$28/'Fixed data'!$C$7</f>
        <v>4.9348044389204608E-4</v>
      </c>
      <c r="AD38" s="34">
        <f>$M$28/'Fixed data'!$C$7</f>
        <v>4.9348044389204608E-4</v>
      </c>
      <c r="AE38" s="34">
        <f>$M$28/'Fixed data'!$C$7</f>
        <v>4.9348044389204608E-4</v>
      </c>
      <c r="AF38" s="34">
        <f>$M$28/'Fixed data'!$C$7</f>
        <v>4.9348044389204608E-4</v>
      </c>
      <c r="AG38" s="34">
        <f>$M$28/'Fixed data'!$C$7</f>
        <v>4.9348044389204608E-4</v>
      </c>
      <c r="AH38" s="34">
        <f>$M$28/'Fixed data'!$C$7</f>
        <v>4.9348044389204608E-4</v>
      </c>
      <c r="AI38" s="34">
        <f>$M$28/'Fixed data'!$C$7</f>
        <v>4.9348044389204608E-4</v>
      </c>
      <c r="AJ38" s="34">
        <f>$M$28/'Fixed data'!$C$7</f>
        <v>4.9348044389204608E-4</v>
      </c>
      <c r="AK38" s="34">
        <f>$M$28/'Fixed data'!$C$7</f>
        <v>4.9348044389204608E-4</v>
      </c>
      <c r="AL38" s="34">
        <f>$M$28/'Fixed data'!$C$7</f>
        <v>4.9348044389204608E-4</v>
      </c>
      <c r="AM38" s="34">
        <f>$M$28/'Fixed data'!$C$7</f>
        <v>4.9348044389204608E-4</v>
      </c>
      <c r="AN38" s="34">
        <f>$M$28/'Fixed data'!$C$7</f>
        <v>4.9348044389204608E-4</v>
      </c>
      <c r="AO38" s="34">
        <f>$M$28/'Fixed data'!$C$7</f>
        <v>4.9348044389204608E-4</v>
      </c>
      <c r="AP38" s="34">
        <f>$M$28/'Fixed data'!$C$7</f>
        <v>4.9348044389204608E-4</v>
      </c>
      <c r="AQ38" s="34">
        <f>$M$28/'Fixed data'!$C$7</f>
        <v>4.9348044389204608E-4</v>
      </c>
      <c r="AR38" s="34">
        <f>$M$28/'Fixed data'!$C$7</f>
        <v>4.9348044389204608E-4</v>
      </c>
      <c r="AS38" s="34">
        <f>$M$28/'Fixed data'!$C$7</f>
        <v>4.9348044389204608E-4</v>
      </c>
      <c r="AT38" s="34">
        <f>$M$28/'Fixed data'!$C$7</f>
        <v>4.9348044389204608E-4</v>
      </c>
      <c r="AU38" s="34">
        <f>$M$28/'Fixed data'!$C$7</f>
        <v>4.9348044389204608E-4</v>
      </c>
      <c r="AV38" s="34">
        <f>$M$28/'Fixed data'!$C$7</f>
        <v>4.9348044389204608E-4</v>
      </c>
      <c r="AW38" s="34">
        <f>$M$28/'Fixed data'!$C$7</f>
        <v>4.9348044389204608E-4</v>
      </c>
      <c r="AX38" s="34">
        <f>$M$28/'Fixed data'!$C$7</f>
        <v>4.9348044389204608E-4</v>
      </c>
      <c r="AY38" s="34">
        <f>$M$28/'Fixed data'!$C$7</f>
        <v>4.9348044389204608E-4</v>
      </c>
      <c r="AZ38" s="34">
        <f>$M$28/'Fixed data'!$C$7</f>
        <v>4.9348044389204608E-4</v>
      </c>
      <c r="BA38" s="34">
        <f>$M$28/'Fixed data'!$C$7</f>
        <v>4.9348044389204608E-4</v>
      </c>
      <c r="BB38" s="34">
        <f>$M$28/'Fixed data'!$C$7</f>
        <v>4.9348044389204608E-4</v>
      </c>
      <c r="BC38" s="34">
        <f>$M$28/'Fixed data'!$C$7</f>
        <v>4.9348044389204608E-4</v>
      </c>
      <c r="BD38" s="34">
        <f>$M$28/'Fixed data'!$C$7</f>
        <v>4.9348044389204608E-4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5.5565906843164892E-4</v>
      </c>
      <c r="P39" s="34">
        <f>$N$28/'Fixed data'!$C$7</f>
        <v>5.5565906843164892E-4</v>
      </c>
      <c r="Q39" s="34">
        <f>$N$28/'Fixed data'!$C$7</f>
        <v>5.5565906843164892E-4</v>
      </c>
      <c r="R39" s="34">
        <f>$N$28/'Fixed data'!$C$7</f>
        <v>5.5565906843164892E-4</v>
      </c>
      <c r="S39" s="34">
        <f>$N$28/'Fixed data'!$C$7</f>
        <v>5.5565906843164892E-4</v>
      </c>
      <c r="T39" s="34">
        <f>$N$28/'Fixed data'!$C$7</f>
        <v>5.5565906843164892E-4</v>
      </c>
      <c r="U39" s="34">
        <f>$N$28/'Fixed data'!$C$7</f>
        <v>5.5565906843164892E-4</v>
      </c>
      <c r="V39" s="34">
        <f>$N$28/'Fixed data'!$C$7</f>
        <v>5.5565906843164892E-4</v>
      </c>
      <c r="W39" s="34">
        <f>$N$28/'Fixed data'!$C$7</f>
        <v>5.5565906843164892E-4</v>
      </c>
      <c r="X39" s="34">
        <f>$N$28/'Fixed data'!$C$7</f>
        <v>5.5565906843164892E-4</v>
      </c>
      <c r="Y39" s="34">
        <f>$N$28/'Fixed data'!$C$7</f>
        <v>5.5565906843164892E-4</v>
      </c>
      <c r="Z39" s="34">
        <f>$N$28/'Fixed data'!$C$7</f>
        <v>5.5565906843164892E-4</v>
      </c>
      <c r="AA39" s="34">
        <f>$N$28/'Fixed data'!$C$7</f>
        <v>5.5565906843164892E-4</v>
      </c>
      <c r="AB39" s="34">
        <f>$N$28/'Fixed data'!$C$7</f>
        <v>5.5565906843164892E-4</v>
      </c>
      <c r="AC39" s="34">
        <f>$N$28/'Fixed data'!$C$7</f>
        <v>5.5565906843164892E-4</v>
      </c>
      <c r="AD39" s="34">
        <f>$N$28/'Fixed data'!$C$7</f>
        <v>5.5565906843164892E-4</v>
      </c>
      <c r="AE39" s="34">
        <f>$N$28/'Fixed data'!$C$7</f>
        <v>5.5565906843164892E-4</v>
      </c>
      <c r="AF39" s="34">
        <f>$N$28/'Fixed data'!$C$7</f>
        <v>5.5565906843164892E-4</v>
      </c>
      <c r="AG39" s="34">
        <f>$N$28/'Fixed data'!$C$7</f>
        <v>5.5565906843164892E-4</v>
      </c>
      <c r="AH39" s="34">
        <f>$N$28/'Fixed data'!$C$7</f>
        <v>5.5565906843164892E-4</v>
      </c>
      <c r="AI39" s="34">
        <f>$N$28/'Fixed data'!$C$7</f>
        <v>5.5565906843164892E-4</v>
      </c>
      <c r="AJ39" s="34">
        <f>$N$28/'Fixed data'!$C$7</f>
        <v>5.5565906843164892E-4</v>
      </c>
      <c r="AK39" s="34">
        <f>$N$28/'Fixed data'!$C$7</f>
        <v>5.5565906843164892E-4</v>
      </c>
      <c r="AL39" s="34">
        <f>$N$28/'Fixed data'!$C$7</f>
        <v>5.5565906843164892E-4</v>
      </c>
      <c r="AM39" s="34">
        <f>$N$28/'Fixed data'!$C$7</f>
        <v>5.5565906843164892E-4</v>
      </c>
      <c r="AN39" s="34">
        <f>$N$28/'Fixed data'!$C$7</f>
        <v>5.5565906843164892E-4</v>
      </c>
      <c r="AO39" s="34">
        <f>$N$28/'Fixed data'!$C$7</f>
        <v>5.5565906843164892E-4</v>
      </c>
      <c r="AP39" s="34">
        <f>$N$28/'Fixed data'!$C$7</f>
        <v>5.5565906843164892E-4</v>
      </c>
      <c r="AQ39" s="34">
        <f>$N$28/'Fixed data'!$C$7</f>
        <v>5.5565906843164892E-4</v>
      </c>
      <c r="AR39" s="34">
        <f>$N$28/'Fixed data'!$C$7</f>
        <v>5.5565906843164892E-4</v>
      </c>
      <c r="AS39" s="34">
        <f>$N$28/'Fixed data'!$C$7</f>
        <v>5.5565906843164892E-4</v>
      </c>
      <c r="AT39" s="34">
        <f>$N$28/'Fixed data'!$C$7</f>
        <v>5.5565906843164892E-4</v>
      </c>
      <c r="AU39" s="34">
        <f>$N$28/'Fixed data'!$C$7</f>
        <v>5.5565906843164892E-4</v>
      </c>
      <c r="AV39" s="34">
        <f>$N$28/'Fixed data'!$C$7</f>
        <v>5.5565906843164892E-4</v>
      </c>
      <c r="AW39" s="34">
        <f>$N$28/'Fixed data'!$C$7</f>
        <v>5.5565906843164892E-4</v>
      </c>
      <c r="AX39" s="34">
        <f>$N$28/'Fixed data'!$C$7</f>
        <v>5.5565906843164892E-4</v>
      </c>
      <c r="AY39" s="34">
        <f>$N$28/'Fixed data'!$C$7</f>
        <v>5.5565906843164892E-4</v>
      </c>
      <c r="AZ39" s="34">
        <f>$N$28/'Fixed data'!$C$7</f>
        <v>5.5565906843164892E-4</v>
      </c>
      <c r="BA39" s="34">
        <f>$N$28/'Fixed data'!$C$7</f>
        <v>5.5565906843164892E-4</v>
      </c>
      <c r="BB39" s="34">
        <f>$N$28/'Fixed data'!$C$7</f>
        <v>5.5565906843164892E-4</v>
      </c>
      <c r="BC39" s="34">
        <f>$N$28/'Fixed data'!$C$7</f>
        <v>5.5565906843164892E-4</v>
      </c>
      <c r="BD39" s="34">
        <f>$N$28/'Fixed data'!$C$7</f>
        <v>5.5565906843164892E-4</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6.1982794211860902E-4</v>
      </c>
      <c r="Q40" s="34">
        <f>$O$28/'Fixed data'!$C$7</f>
        <v>6.1982794211860902E-4</v>
      </c>
      <c r="R40" s="34">
        <f>$O$28/'Fixed data'!$C$7</f>
        <v>6.1982794211860902E-4</v>
      </c>
      <c r="S40" s="34">
        <f>$O$28/'Fixed data'!$C$7</f>
        <v>6.1982794211860902E-4</v>
      </c>
      <c r="T40" s="34">
        <f>$O$28/'Fixed data'!$C$7</f>
        <v>6.1982794211860902E-4</v>
      </c>
      <c r="U40" s="34">
        <f>$O$28/'Fixed data'!$C$7</f>
        <v>6.1982794211860902E-4</v>
      </c>
      <c r="V40" s="34">
        <f>$O$28/'Fixed data'!$C$7</f>
        <v>6.1982794211860902E-4</v>
      </c>
      <c r="W40" s="34">
        <f>$O$28/'Fixed data'!$C$7</f>
        <v>6.1982794211860902E-4</v>
      </c>
      <c r="X40" s="34">
        <f>$O$28/'Fixed data'!$C$7</f>
        <v>6.1982794211860902E-4</v>
      </c>
      <c r="Y40" s="34">
        <f>$O$28/'Fixed data'!$C$7</f>
        <v>6.1982794211860902E-4</v>
      </c>
      <c r="Z40" s="34">
        <f>$O$28/'Fixed data'!$C$7</f>
        <v>6.1982794211860902E-4</v>
      </c>
      <c r="AA40" s="34">
        <f>$O$28/'Fixed data'!$C$7</f>
        <v>6.1982794211860902E-4</v>
      </c>
      <c r="AB40" s="34">
        <f>$O$28/'Fixed data'!$C$7</f>
        <v>6.1982794211860902E-4</v>
      </c>
      <c r="AC40" s="34">
        <f>$O$28/'Fixed data'!$C$7</f>
        <v>6.1982794211860902E-4</v>
      </c>
      <c r="AD40" s="34">
        <f>$O$28/'Fixed data'!$C$7</f>
        <v>6.1982794211860902E-4</v>
      </c>
      <c r="AE40" s="34">
        <f>$O$28/'Fixed data'!$C$7</f>
        <v>6.1982794211860902E-4</v>
      </c>
      <c r="AF40" s="34">
        <f>$O$28/'Fixed data'!$C$7</f>
        <v>6.1982794211860902E-4</v>
      </c>
      <c r="AG40" s="34">
        <f>$O$28/'Fixed data'!$C$7</f>
        <v>6.1982794211860902E-4</v>
      </c>
      <c r="AH40" s="34">
        <f>$O$28/'Fixed data'!$C$7</f>
        <v>6.1982794211860902E-4</v>
      </c>
      <c r="AI40" s="34">
        <f>$O$28/'Fixed data'!$C$7</f>
        <v>6.1982794211860902E-4</v>
      </c>
      <c r="AJ40" s="34">
        <f>$O$28/'Fixed data'!$C$7</f>
        <v>6.1982794211860902E-4</v>
      </c>
      <c r="AK40" s="34">
        <f>$O$28/'Fixed data'!$C$7</f>
        <v>6.1982794211860902E-4</v>
      </c>
      <c r="AL40" s="34">
        <f>$O$28/'Fixed data'!$C$7</f>
        <v>6.1982794211860902E-4</v>
      </c>
      <c r="AM40" s="34">
        <f>$O$28/'Fixed data'!$C$7</f>
        <v>6.1982794211860902E-4</v>
      </c>
      <c r="AN40" s="34">
        <f>$O$28/'Fixed data'!$C$7</f>
        <v>6.1982794211860902E-4</v>
      </c>
      <c r="AO40" s="34">
        <f>$O$28/'Fixed data'!$C$7</f>
        <v>6.1982794211860902E-4</v>
      </c>
      <c r="AP40" s="34">
        <f>$O$28/'Fixed data'!$C$7</f>
        <v>6.1982794211860902E-4</v>
      </c>
      <c r="AQ40" s="34">
        <f>$O$28/'Fixed data'!$C$7</f>
        <v>6.1982794211860902E-4</v>
      </c>
      <c r="AR40" s="34">
        <f>$O$28/'Fixed data'!$C$7</f>
        <v>6.1982794211860902E-4</v>
      </c>
      <c r="AS40" s="34">
        <f>$O$28/'Fixed data'!$C$7</f>
        <v>6.1982794211860902E-4</v>
      </c>
      <c r="AT40" s="34">
        <f>$O$28/'Fixed data'!$C$7</f>
        <v>6.1982794211860902E-4</v>
      </c>
      <c r="AU40" s="34">
        <f>$O$28/'Fixed data'!$C$7</f>
        <v>6.1982794211860902E-4</v>
      </c>
      <c r="AV40" s="34">
        <f>$O$28/'Fixed data'!$C$7</f>
        <v>6.1982794211860902E-4</v>
      </c>
      <c r="AW40" s="34">
        <f>$O$28/'Fixed data'!$C$7</f>
        <v>6.1982794211860902E-4</v>
      </c>
      <c r="AX40" s="34">
        <f>$O$28/'Fixed data'!$C$7</f>
        <v>6.1982794211860902E-4</v>
      </c>
      <c r="AY40" s="34">
        <f>$O$28/'Fixed data'!$C$7</f>
        <v>6.1982794211860902E-4</v>
      </c>
      <c r="AZ40" s="34">
        <f>$O$28/'Fixed data'!$C$7</f>
        <v>6.1982794211860902E-4</v>
      </c>
      <c r="BA40" s="34">
        <f>$O$28/'Fixed data'!$C$7</f>
        <v>6.1982794211860902E-4</v>
      </c>
      <c r="BB40" s="34">
        <f>$O$28/'Fixed data'!$C$7</f>
        <v>6.1982794211860902E-4</v>
      </c>
      <c r="BC40" s="34">
        <f>$O$28/'Fixed data'!$C$7</f>
        <v>6.1982794211860902E-4</v>
      </c>
      <c r="BD40" s="34">
        <f>$O$28/'Fixed data'!$C$7</f>
        <v>6.1982794211860902E-4</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6.860972882038836E-4</v>
      </c>
      <c r="R41" s="34">
        <f>$P$28/'Fixed data'!$C$7</f>
        <v>6.860972882038836E-4</v>
      </c>
      <c r="S41" s="34">
        <f>$P$28/'Fixed data'!$C$7</f>
        <v>6.860972882038836E-4</v>
      </c>
      <c r="T41" s="34">
        <f>$P$28/'Fixed data'!$C$7</f>
        <v>6.860972882038836E-4</v>
      </c>
      <c r="U41" s="34">
        <f>$P$28/'Fixed data'!$C$7</f>
        <v>6.860972882038836E-4</v>
      </c>
      <c r="V41" s="34">
        <f>$P$28/'Fixed data'!$C$7</f>
        <v>6.860972882038836E-4</v>
      </c>
      <c r="W41" s="34">
        <f>$P$28/'Fixed data'!$C$7</f>
        <v>6.860972882038836E-4</v>
      </c>
      <c r="X41" s="34">
        <f>$P$28/'Fixed data'!$C$7</f>
        <v>6.860972882038836E-4</v>
      </c>
      <c r="Y41" s="34">
        <f>$P$28/'Fixed data'!$C$7</f>
        <v>6.860972882038836E-4</v>
      </c>
      <c r="Z41" s="34">
        <f>$P$28/'Fixed data'!$C$7</f>
        <v>6.860972882038836E-4</v>
      </c>
      <c r="AA41" s="34">
        <f>$P$28/'Fixed data'!$C$7</f>
        <v>6.860972882038836E-4</v>
      </c>
      <c r="AB41" s="34">
        <f>$P$28/'Fixed data'!$C$7</f>
        <v>6.860972882038836E-4</v>
      </c>
      <c r="AC41" s="34">
        <f>$P$28/'Fixed data'!$C$7</f>
        <v>6.860972882038836E-4</v>
      </c>
      <c r="AD41" s="34">
        <f>$P$28/'Fixed data'!$C$7</f>
        <v>6.860972882038836E-4</v>
      </c>
      <c r="AE41" s="34">
        <f>$P$28/'Fixed data'!$C$7</f>
        <v>6.860972882038836E-4</v>
      </c>
      <c r="AF41" s="34">
        <f>$P$28/'Fixed data'!$C$7</f>
        <v>6.860972882038836E-4</v>
      </c>
      <c r="AG41" s="34">
        <f>$P$28/'Fixed data'!$C$7</f>
        <v>6.860972882038836E-4</v>
      </c>
      <c r="AH41" s="34">
        <f>$P$28/'Fixed data'!$C$7</f>
        <v>6.860972882038836E-4</v>
      </c>
      <c r="AI41" s="34">
        <f>$P$28/'Fixed data'!$C$7</f>
        <v>6.860972882038836E-4</v>
      </c>
      <c r="AJ41" s="34">
        <f>$P$28/'Fixed data'!$C$7</f>
        <v>6.860972882038836E-4</v>
      </c>
      <c r="AK41" s="34">
        <f>$P$28/'Fixed data'!$C$7</f>
        <v>6.860972882038836E-4</v>
      </c>
      <c r="AL41" s="34">
        <f>$P$28/'Fixed data'!$C$7</f>
        <v>6.860972882038836E-4</v>
      </c>
      <c r="AM41" s="34">
        <f>$P$28/'Fixed data'!$C$7</f>
        <v>6.860972882038836E-4</v>
      </c>
      <c r="AN41" s="34">
        <f>$P$28/'Fixed data'!$C$7</f>
        <v>6.860972882038836E-4</v>
      </c>
      <c r="AO41" s="34">
        <f>$P$28/'Fixed data'!$C$7</f>
        <v>6.860972882038836E-4</v>
      </c>
      <c r="AP41" s="34">
        <f>$P$28/'Fixed data'!$C$7</f>
        <v>6.860972882038836E-4</v>
      </c>
      <c r="AQ41" s="34">
        <f>$P$28/'Fixed data'!$C$7</f>
        <v>6.860972882038836E-4</v>
      </c>
      <c r="AR41" s="34">
        <f>$P$28/'Fixed data'!$C$7</f>
        <v>6.860972882038836E-4</v>
      </c>
      <c r="AS41" s="34">
        <f>$P$28/'Fixed data'!$C$7</f>
        <v>6.860972882038836E-4</v>
      </c>
      <c r="AT41" s="34">
        <f>$P$28/'Fixed data'!$C$7</f>
        <v>6.860972882038836E-4</v>
      </c>
      <c r="AU41" s="34">
        <f>$P$28/'Fixed data'!$C$7</f>
        <v>6.860972882038836E-4</v>
      </c>
      <c r="AV41" s="34">
        <f>$P$28/'Fixed data'!$C$7</f>
        <v>6.860972882038836E-4</v>
      </c>
      <c r="AW41" s="34">
        <f>$P$28/'Fixed data'!$C$7</f>
        <v>6.860972882038836E-4</v>
      </c>
      <c r="AX41" s="34">
        <f>$P$28/'Fixed data'!$C$7</f>
        <v>6.860972882038836E-4</v>
      </c>
      <c r="AY41" s="34">
        <f>$P$28/'Fixed data'!$C$7</f>
        <v>6.860972882038836E-4</v>
      </c>
      <c r="AZ41" s="34">
        <f>$P$28/'Fixed data'!$C$7</f>
        <v>6.860972882038836E-4</v>
      </c>
      <c r="BA41" s="34">
        <f>$P$28/'Fixed data'!$C$7</f>
        <v>6.860972882038836E-4</v>
      </c>
      <c r="BB41" s="34">
        <f>$P$28/'Fixed data'!$C$7</f>
        <v>6.860972882038836E-4</v>
      </c>
      <c r="BC41" s="34">
        <f>$P$28/'Fixed data'!$C$7</f>
        <v>6.860972882038836E-4</v>
      </c>
      <c r="BD41" s="34">
        <f>$P$28/'Fixed data'!$C$7</f>
        <v>6.860972882038836E-4</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7.5295480002815854E-4</v>
      </c>
      <c r="S42" s="34">
        <f>$Q$28/'Fixed data'!$C$7</f>
        <v>7.5295480002815854E-4</v>
      </c>
      <c r="T42" s="34">
        <f>$Q$28/'Fixed data'!$C$7</f>
        <v>7.5295480002815854E-4</v>
      </c>
      <c r="U42" s="34">
        <f>$Q$28/'Fixed data'!$C$7</f>
        <v>7.5295480002815854E-4</v>
      </c>
      <c r="V42" s="34">
        <f>$Q$28/'Fixed data'!$C$7</f>
        <v>7.5295480002815854E-4</v>
      </c>
      <c r="W42" s="34">
        <f>$Q$28/'Fixed data'!$C$7</f>
        <v>7.5295480002815854E-4</v>
      </c>
      <c r="X42" s="34">
        <f>$Q$28/'Fixed data'!$C$7</f>
        <v>7.5295480002815854E-4</v>
      </c>
      <c r="Y42" s="34">
        <f>$Q$28/'Fixed data'!$C$7</f>
        <v>7.5295480002815854E-4</v>
      </c>
      <c r="Z42" s="34">
        <f>$Q$28/'Fixed data'!$C$7</f>
        <v>7.5295480002815854E-4</v>
      </c>
      <c r="AA42" s="34">
        <f>$Q$28/'Fixed data'!$C$7</f>
        <v>7.5295480002815854E-4</v>
      </c>
      <c r="AB42" s="34">
        <f>$Q$28/'Fixed data'!$C$7</f>
        <v>7.5295480002815854E-4</v>
      </c>
      <c r="AC42" s="34">
        <f>$Q$28/'Fixed data'!$C$7</f>
        <v>7.5295480002815854E-4</v>
      </c>
      <c r="AD42" s="34">
        <f>$Q$28/'Fixed data'!$C$7</f>
        <v>7.5295480002815854E-4</v>
      </c>
      <c r="AE42" s="34">
        <f>$Q$28/'Fixed data'!$C$7</f>
        <v>7.5295480002815854E-4</v>
      </c>
      <c r="AF42" s="34">
        <f>$Q$28/'Fixed data'!$C$7</f>
        <v>7.5295480002815854E-4</v>
      </c>
      <c r="AG42" s="34">
        <f>$Q$28/'Fixed data'!$C$7</f>
        <v>7.5295480002815854E-4</v>
      </c>
      <c r="AH42" s="34">
        <f>$Q$28/'Fixed data'!$C$7</f>
        <v>7.5295480002815854E-4</v>
      </c>
      <c r="AI42" s="34">
        <f>$Q$28/'Fixed data'!$C$7</f>
        <v>7.5295480002815854E-4</v>
      </c>
      <c r="AJ42" s="34">
        <f>$Q$28/'Fixed data'!$C$7</f>
        <v>7.5295480002815854E-4</v>
      </c>
      <c r="AK42" s="34">
        <f>$Q$28/'Fixed data'!$C$7</f>
        <v>7.5295480002815854E-4</v>
      </c>
      <c r="AL42" s="34">
        <f>$Q$28/'Fixed data'!$C$7</f>
        <v>7.5295480002815854E-4</v>
      </c>
      <c r="AM42" s="34">
        <f>$Q$28/'Fixed data'!$C$7</f>
        <v>7.5295480002815854E-4</v>
      </c>
      <c r="AN42" s="34">
        <f>$Q$28/'Fixed data'!$C$7</f>
        <v>7.5295480002815854E-4</v>
      </c>
      <c r="AO42" s="34">
        <f>$Q$28/'Fixed data'!$C$7</f>
        <v>7.5295480002815854E-4</v>
      </c>
      <c r="AP42" s="34">
        <f>$Q$28/'Fixed data'!$C$7</f>
        <v>7.5295480002815854E-4</v>
      </c>
      <c r="AQ42" s="34">
        <f>$Q$28/'Fixed data'!$C$7</f>
        <v>7.5295480002815854E-4</v>
      </c>
      <c r="AR42" s="34">
        <f>$Q$28/'Fixed data'!$C$7</f>
        <v>7.5295480002815854E-4</v>
      </c>
      <c r="AS42" s="34">
        <f>$Q$28/'Fixed data'!$C$7</f>
        <v>7.5295480002815854E-4</v>
      </c>
      <c r="AT42" s="34">
        <f>$Q$28/'Fixed data'!$C$7</f>
        <v>7.5295480002815854E-4</v>
      </c>
      <c r="AU42" s="34">
        <f>$Q$28/'Fixed data'!$C$7</f>
        <v>7.5295480002815854E-4</v>
      </c>
      <c r="AV42" s="34">
        <f>$Q$28/'Fixed data'!$C$7</f>
        <v>7.5295480002815854E-4</v>
      </c>
      <c r="AW42" s="34">
        <f>$Q$28/'Fixed data'!$C$7</f>
        <v>7.5295480002815854E-4</v>
      </c>
      <c r="AX42" s="34">
        <f>$Q$28/'Fixed data'!$C$7</f>
        <v>7.5295480002815854E-4</v>
      </c>
      <c r="AY42" s="34">
        <f>$Q$28/'Fixed data'!$C$7</f>
        <v>7.5295480002815854E-4</v>
      </c>
      <c r="AZ42" s="34">
        <f>$Q$28/'Fixed data'!$C$7</f>
        <v>7.5295480002815854E-4</v>
      </c>
      <c r="BA42" s="34">
        <f>$Q$28/'Fixed data'!$C$7</f>
        <v>7.5295480002815854E-4</v>
      </c>
      <c r="BB42" s="34">
        <f>$Q$28/'Fixed data'!$C$7</f>
        <v>7.5295480002815854E-4</v>
      </c>
      <c r="BC42" s="34">
        <f>$Q$28/'Fixed data'!$C$7</f>
        <v>7.5295480002815854E-4</v>
      </c>
      <c r="BD42" s="34">
        <f>$Q$28/'Fixed data'!$C$7</f>
        <v>7.5295480002815854E-4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8.2216125047104307E-4</v>
      </c>
      <c r="T43" s="34">
        <f>$R$28/'Fixed data'!$C$7</f>
        <v>8.2216125047104307E-4</v>
      </c>
      <c r="U43" s="34">
        <f>$R$28/'Fixed data'!$C$7</f>
        <v>8.2216125047104307E-4</v>
      </c>
      <c r="V43" s="34">
        <f>$R$28/'Fixed data'!$C$7</f>
        <v>8.2216125047104307E-4</v>
      </c>
      <c r="W43" s="34">
        <f>$R$28/'Fixed data'!$C$7</f>
        <v>8.2216125047104307E-4</v>
      </c>
      <c r="X43" s="34">
        <f>$R$28/'Fixed data'!$C$7</f>
        <v>8.2216125047104307E-4</v>
      </c>
      <c r="Y43" s="34">
        <f>$R$28/'Fixed data'!$C$7</f>
        <v>8.2216125047104307E-4</v>
      </c>
      <c r="Z43" s="34">
        <f>$R$28/'Fixed data'!$C$7</f>
        <v>8.2216125047104307E-4</v>
      </c>
      <c r="AA43" s="34">
        <f>$R$28/'Fixed data'!$C$7</f>
        <v>8.2216125047104307E-4</v>
      </c>
      <c r="AB43" s="34">
        <f>$R$28/'Fixed data'!$C$7</f>
        <v>8.2216125047104307E-4</v>
      </c>
      <c r="AC43" s="34">
        <f>$R$28/'Fixed data'!$C$7</f>
        <v>8.2216125047104307E-4</v>
      </c>
      <c r="AD43" s="34">
        <f>$R$28/'Fixed data'!$C$7</f>
        <v>8.2216125047104307E-4</v>
      </c>
      <c r="AE43" s="34">
        <f>$R$28/'Fixed data'!$C$7</f>
        <v>8.2216125047104307E-4</v>
      </c>
      <c r="AF43" s="34">
        <f>$R$28/'Fixed data'!$C$7</f>
        <v>8.2216125047104307E-4</v>
      </c>
      <c r="AG43" s="34">
        <f>$R$28/'Fixed data'!$C$7</f>
        <v>8.2216125047104307E-4</v>
      </c>
      <c r="AH43" s="34">
        <f>$R$28/'Fixed data'!$C$7</f>
        <v>8.2216125047104307E-4</v>
      </c>
      <c r="AI43" s="34">
        <f>$R$28/'Fixed data'!$C$7</f>
        <v>8.2216125047104307E-4</v>
      </c>
      <c r="AJ43" s="34">
        <f>$R$28/'Fixed data'!$C$7</f>
        <v>8.2216125047104307E-4</v>
      </c>
      <c r="AK43" s="34">
        <f>$R$28/'Fixed data'!$C$7</f>
        <v>8.2216125047104307E-4</v>
      </c>
      <c r="AL43" s="34">
        <f>$R$28/'Fixed data'!$C$7</f>
        <v>8.2216125047104307E-4</v>
      </c>
      <c r="AM43" s="34">
        <f>$R$28/'Fixed data'!$C$7</f>
        <v>8.2216125047104307E-4</v>
      </c>
      <c r="AN43" s="34">
        <f>$R$28/'Fixed data'!$C$7</f>
        <v>8.2216125047104307E-4</v>
      </c>
      <c r="AO43" s="34">
        <f>$R$28/'Fixed data'!$C$7</f>
        <v>8.2216125047104307E-4</v>
      </c>
      <c r="AP43" s="34">
        <f>$R$28/'Fixed data'!$C$7</f>
        <v>8.2216125047104307E-4</v>
      </c>
      <c r="AQ43" s="34">
        <f>$R$28/'Fixed data'!$C$7</f>
        <v>8.2216125047104307E-4</v>
      </c>
      <c r="AR43" s="34">
        <f>$R$28/'Fixed data'!$C$7</f>
        <v>8.2216125047104307E-4</v>
      </c>
      <c r="AS43" s="34">
        <f>$R$28/'Fixed data'!$C$7</f>
        <v>8.2216125047104307E-4</v>
      </c>
      <c r="AT43" s="34">
        <f>$R$28/'Fixed data'!$C$7</f>
        <v>8.2216125047104307E-4</v>
      </c>
      <c r="AU43" s="34">
        <f>$R$28/'Fixed data'!$C$7</f>
        <v>8.2216125047104307E-4</v>
      </c>
      <c r="AV43" s="34">
        <f>$R$28/'Fixed data'!$C$7</f>
        <v>8.2216125047104307E-4</v>
      </c>
      <c r="AW43" s="34">
        <f>$R$28/'Fixed data'!$C$7</f>
        <v>8.2216125047104307E-4</v>
      </c>
      <c r="AX43" s="34">
        <f>$R$28/'Fixed data'!$C$7</f>
        <v>8.2216125047104307E-4</v>
      </c>
      <c r="AY43" s="34">
        <f>$R$28/'Fixed data'!$C$7</f>
        <v>8.2216125047104307E-4</v>
      </c>
      <c r="AZ43" s="34">
        <f>$R$28/'Fixed data'!$C$7</f>
        <v>8.2216125047104307E-4</v>
      </c>
      <c r="BA43" s="34">
        <f>$R$28/'Fixed data'!$C$7</f>
        <v>8.2216125047104307E-4</v>
      </c>
      <c r="BB43" s="34">
        <f>$R$28/'Fixed data'!$C$7</f>
        <v>8.2216125047104307E-4</v>
      </c>
      <c r="BC43" s="34">
        <f>$R$28/'Fixed data'!$C$7</f>
        <v>8.2216125047104307E-4</v>
      </c>
      <c r="BD43" s="34">
        <f>$R$28/'Fixed data'!$C$7</f>
        <v>8.2216125047104307E-4</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8.9370524694680931E-4</v>
      </c>
      <c r="U44" s="34">
        <f>$S$28/'Fixed data'!$C$7</f>
        <v>8.9370524694680931E-4</v>
      </c>
      <c r="V44" s="34">
        <f>$S$28/'Fixed data'!$C$7</f>
        <v>8.9370524694680931E-4</v>
      </c>
      <c r="W44" s="34">
        <f>$S$28/'Fixed data'!$C$7</f>
        <v>8.9370524694680931E-4</v>
      </c>
      <c r="X44" s="34">
        <f>$S$28/'Fixed data'!$C$7</f>
        <v>8.9370524694680931E-4</v>
      </c>
      <c r="Y44" s="34">
        <f>$S$28/'Fixed data'!$C$7</f>
        <v>8.9370524694680931E-4</v>
      </c>
      <c r="Z44" s="34">
        <f>$S$28/'Fixed data'!$C$7</f>
        <v>8.9370524694680931E-4</v>
      </c>
      <c r="AA44" s="34">
        <f>$S$28/'Fixed data'!$C$7</f>
        <v>8.9370524694680931E-4</v>
      </c>
      <c r="AB44" s="34">
        <f>$S$28/'Fixed data'!$C$7</f>
        <v>8.9370524694680931E-4</v>
      </c>
      <c r="AC44" s="34">
        <f>$S$28/'Fixed data'!$C$7</f>
        <v>8.9370524694680931E-4</v>
      </c>
      <c r="AD44" s="34">
        <f>$S$28/'Fixed data'!$C$7</f>
        <v>8.9370524694680931E-4</v>
      </c>
      <c r="AE44" s="34">
        <f>$S$28/'Fixed data'!$C$7</f>
        <v>8.9370524694680931E-4</v>
      </c>
      <c r="AF44" s="34">
        <f>$S$28/'Fixed data'!$C$7</f>
        <v>8.9370524694680931E-4</v>
      </c>
      <c r="AG44" s="34">
        <f>$S$28/'Fixed data'!$C$7</f>
        <v>8.9370524694680931E-4</v>
      </c>
      <c r="AH44" s="34">
        <f>$S$28/'Fixed data'!$C$7</f>
        <v>8.9370524694680931E-4</v>
      </c>
      <c r="AI44" s="34">
        <f>$S$28/'Fixed data'!$C$7</f>
        <v>8.9370524694680931E-4</v>
      </c>
      <c r="AJ44" s="34">
        <f>$S$28/'Fixed data'!$C$7</f>
        <v>8.9370524694680931E-4</v>
      </c>
      <c r="AK44" s="34">
        <f>$S$28/'Fixed data'!$C$7</f>
        <v>8.9370524694680931E-4</v>
      </c>
      <c r="AL44" s="34">
        <f>$S$28/'Fixed data'!$C$7</f>
        <v>8.9370524694680931E-4</v>
      </c>
      <c r="AM44" s="34">
        <f>$S$28/'Fixed data'!$C$7</f>
        <v>8.9370524694680931E-4</v>
      </c>
      <c r="AN44" s="34">
        <f>$S$28/'Fixed data'!$C$7</f>
        <v>8.9370524694680931E-4</v>
      </c>
      <c r="AO44" s="34">
        <f>$S$28/'Fixed data'!$C$7</f>
        <v>8.9370524694680931E-4</v>
      </c>
      <c r="AP44" s="34">
        <f>$S$28/'Fixed data'!$C$7</f>
        <v>8.9370524694680931E-4</v>
      </c>
      <c r="AQ44" s="34">
        <f>$S$28/'Fixed data'!$C$7</f>
        <v>8.9370524694680931E-4</v>
      </c>
      <c r="AR44" s="34">
        <f>$S$28/'Fixed data'!$C$7</f>
        <v>8.9370524694680931E-4</v>
      </c>
      <c r="AS44" s="34">
        <f>$S$28/'Fixed data'!$C$7</f>
        <v>8.9370524694680931E-4</v>
      </c>
      <c r="AT44" s="34">
        <f>$S$28/'Fixed data'!$C$7</f>
        <v>8.9370524694680931E-4</v>
      </c>
      <c r="AU44" s="34">
        <f>$S$28/'Fixed data'!$C$7</f>
        <v>8.9370524694680931E-4</v>
      </c>
      <c r="AV44" s="34">
        <f>$S$28/'Fixed data'!$C$7</f>
        <v>8.9370524694680931E-4</v>
      </c>
      <c r="AW44" s="34">
        <f>$S$28/'Fixed data'!$C$7</f>
        <v>8.9370524694680931E-4</v>
      </c>
      <c r="AX44" s="34">
        <f>$S$28/'Fixed data'!$C$7</f>
        <v>8.9370524694680931E-4</v>
      </c>
      <c r="AY44" s="34">
        <f>$S$28/'Fixed data'!$C$7</f>
        <v>8.9370524694680931E-4</v>
      </c>
      <c r="AZ44" s="34">
        <f>$S$28/'Fixed data'!$C$7</f>
        <v>8.9370524694680931E-4</v>
      </c>
      <c r="BA44" s="34">
        <f>$S$28/'Fixed data'!$C$7</f>
        <v>8.9370524694680931E-4</v>
      </c>
      <c r="BB44" s="34">
        <f>$S$28/'Fixed data'!$C$7</f>
        <v>8.9370524694680931E-4</v>
      </c>
      <c r="BC44" s="34">
        <f>$S$28/'Fixed data'!$C$7</f>
        <v>8.9370524694680931E-4</v>
      </c>
      <c r="BD44" s="34">
        <f>$S$28/'Fixed data'!$C$7</f>
        <v>8.9370524694680931E-4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9.6674835738176786E-4</v>
      </c>
      <c r="V45" s="34">
        <f>$T$28/'Fixed data'!$C$7</f>
        <v>9.6674835738176786E-4</v>
      </c>
      <c r="W45" s="34">
        <f>$T$28/'Fixed data'!$C$7</f>
        <v>9.6674835738176786E-4</v>
      </c>
      <c r="X45" s="34">
        <f>$T$28/'Fixed data'!$C$7</f>
        <v>9.6674835738176786E-4</v>
      </c>
      <c r="Y45" s="34">
        <f>$T$28/'Fixed data'!$C$7</f>
        <v>9.6674835738176786E-4</v>
      </c>
      <c r="Z45" s="34">
        <f>$T$28/'Fixed data'!$C$7</f>
        <v>9.6674835738176786E-4</v>
      </c>
      <c r="AA45" s="34">
        <f>$T$28/'Fixed data'!$C$7</f>
        <v>9.6674835738176786E-4</v>
      </c>
      <c r="AB45" s="34">
        <f>$T$28/'Fixed data'!$C$7</f>
        <v>9.6674835738176786E-4</v>
      </c>
      <c r="AC45" s="34">
        <f>$T$28/'Fixed data'!$C$7</f>
        <v>9.6674835738176786E-4</v>
      </c>
      <c r="AD45" s="34">
        <f>$T$28/'Fixed data'!$C$7</f>
        <v>9.6674835738176786E-4</v>
      </c>
      <c r="AE45" s="34">
        <f>$T$28/'Fixed data'!$C$7</f>
        <v>9.6674835738176786E-4</v>
      </c>
      <c r="AF45" s="34">
        <f>$T$28/'Fixed data'!$C$7</f>
        <v>9.6674835738176786E-4</v>
      </c>
      <c r="AG45" s="34">
        <f>$T$28/'Fixed data'!$C$7</f>
        <v>9.6674835738176786E-4</v>
      </c>
      <c r="AH45" s="34">
        <f>$T$28/'Fixed data'!$C$7</f>
        <v>9.6674835738176786E-4</v>
      </c>
      <c r="AI45" s="34">
        <f>$T$28/'Fixed data'!$C$7</f>
        <v>9.6674835738176786E-4</v>
      </c>
      <c r="AJ45" s="34">
        <f>$T$28/'Fixed data'!$C$7</f>
        <v>9.6674835738176786E-4</v>
      </c>
      <c r="AK45" s="34">
        <f>$T$28/'Fixed data'!$C$7</f>
        <v>9.6674835738176786E-4</v>
      </c>
      <c r="AL45" s="34">
        <f>$T$28/'Fixed data'!$C$7</f>
        <v>9.6674835738176786E-4</v>
      </c>
      <c r="AM45" s="34">
        <f>$T$28/'Fixed data'!$C$7</f>
        <v>9.6674835738176786E-4</v>
      </c>
      <c r="AN45" s="34">
        <f>$T$28/'Fixed data'!$C$7</f>
        <v>9.6674835738176786E-4</v>
      </c>
      <c r="AO45" s="34">
        <f>$T$28/'Fixed data'!$C$7</f>
        <v>9.6674835738176786E-4</v>
      </c>
      <c r="AP45" s="34">
        <f>$T$28/'Fixed data'!$C$7</f>
        <v>9.6674835738176786E-4</v>
      </c>
      <c r="AQ45" s="34">
        <f>$T$28/'Fixed data'!$C$7</f>
        <v>9.6674835738176786E-4</v>
      </c>
      <c r="AR45" s="34">
        <f>$T$28/'Fixed data'!$C$7</f>
        <v>9.6674835738176786E-4</v>
      </c>
      <c r="AS45" s="34">
        <f>$T$28/'Fixed data'!$C$7</f>
        <v>9.6674835738176786E-4</v>
      </c>
      <c r="AT45" s="34">
        <f>$T$28/'Fixed data'!$C$7</f>
        <v>9.6674835738176786E-4</v>
      </c>
      <c r="AU45" s="34">
        <f>$T$28/'Fixed data'!$C$7</f>
        <v>9.6674835738176786E-4</v>
      </c>
      <c r="AV45" s="34">
        <f>$T$28/'Fixed data'!$C$7</f>
        <v>9.6674835738176786E-4</v>
      </c>
      <c r="AW45" s="34">
        <f>$T$28/'Fixed data'!$C$7</f>
        <v>9.6674835738176786E-4</v>
      </c>
      <c r="AX45" s="34">
        <f>$T$28/'Fixed data'!$C$7</f>
        <v>9.6674835738176786E-4</v>
      </c>
      <c r="AY45" s="34">
        <f>$T$28/'Fixed data'!$C$7</f>
        <v>9.6674835738176786E-4</v>
      </c>
      <c r="AZ45" s="34">
        <f>$T$28/'Fixed data'!$C$7</f>
        <v>9.6674835738176786E-4</v>
      </c>
      <c r="BA45" s="34">
        <f>$T$28/'Fixed data'!$C$7</f>
        <v>9.6674835738176786E-4</v>
      </c>
      <c r="BB45" s="34">
        <f>$T$28/'Fixed data'!$C$7</f>
        <v>9.6674835738176786E-4</v>
      </c>
      <c r="BC45" s="34">
        <f>$T$28/'Fixed data'!$C$7</f>
        <v>9.6674835738176786E-4</v>
      </c>
      <c r="BD45" s="34">
        <f>$T$28/'Fixed data'!$C$7</f>
        <v>9.6674835738176786E-4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1.0412496408881916E-3</v>
      </c>
      <c r="W46" s="34">
        <f>$U$28/'Fixed data'!$C$7</f>
        <v>1.0412496408881916E-3</v>
      </c>
      <c r="X46" s="34">
        <f>$U$28/'Fixed data'!$C$7</f>
        <v>1.0412496408881916E-3</v>
      </c>
      <c r="Y46" s="34">
        <f>$U$28/'Fixed data'!$C$7</f>
        <v>1.0412496408881916E-3</v>
      </c>
      <c r="Z46" s="34">
        <f>$U$28/'Fixed data'!$C$7</f>
        <v>1.0412496408881916E-3</v>
      </c>
      <c r="AA46" s="34">
        <f>$U$28/'Fixed data'!$C$7</f>
        <v>1.0412496408881916E-3</v>
      </c>
      <c r="AB46" s="34">
        <f>$U$28/'Fixed data'!$C$7</f>
        <v>1.0412496408881916E-3</v>
      </c>
      <c r="AC46" s="34">
        <f>$U$28/'Fixed data'!$C$7</f>
        <v>1.0412496408881916E-3</v>
      </c>
      <c r="AD46" s="34">
        <f>$U$28/'Fixed data'!$C$7</f>
        <v>1.0412496408881916E-3</v>
      </c>
      <c r="AE46" s="34">
        <f>$U$28/'Fixed data'!$C$7</f>
        <v>1.0412496408881916E-3</v>
      </c>
      <c r="AF46" s="34">
        <f>$U$28/'Fixed data'!$C$7</f>
        <v>1.0412496408881916E-3</v>
      </c>
      <c r="AG46" s="34">
        <f>$U$28/'Fixed data'!$C$7</f>
        <v>1.0412496408881916E-3</v>
      </c>
      <c r="AH46" s="34">
        <f>$U$28/'Fixed data'!$C$7</f>
        <v>1.0412496408881916E-3</v>
      </c>
      <c r="AI46" s="34">
        <f>$U$28/'Fixed data'!$C$7</f>
        <v>1.0412496408881916E-3</v>
      </c>
      <c r="AJ46" s="34">
        <f>$U$28/'Fixed data'!$C$7</f>
        <v>1.0412496408881916E-3</v>
      </c>
      <c r="AK46" s="34">
        <f>$U$28/'Fixed data'!$C$7</f>
        <v>1.0412496408881916E-3</v>
      </c>
      <c r="AL46" s="34">
        <f>$U$28/'Fixed data'!$C$7</f>
        <v>1.0412496408881916E-3</v>
      </c>
      <c r="AM46" s="34">
        <f>$U$28/'Fixed data'!$C$7</f>
        <v>1.0412496408881916E-3</v>
      </c>
      <c r="AN46" s="34">
        <f>$U$28/'Fixed data'!$C$7</f>
        <v>1.0412496408881916E-3</v>
      </c>
      <c r="AO46" s="34">
        <f>$U$28/'Fixed data'!$C$7</f>
        <v>1.0412496408881916E-3</v>
      </c>
      <c r="AP46" s="34">
        <f>$U$28/'Fixed data'!$C$7</f>
        <v>1.0412496408881916E-3</v>
      </c>
      <c r="AQ46" s="34">
        <f>$U$28/'Fixed data'!$C$7</f>
        <v>1.0412496408881916E-3</v>
      </c>
      <c r="AR46" s="34">
        <f>$U$28/'Fixed data'!$C$7</f>
        <v>1.0412496408881916E-3</v>
      </c>
      <c r="AS46" s="34">
        <f>$U$28/'Fixed data'!$C$7</f>
        <v>1.0412496408881916E-3</v>
      </c>
      <c r="AT46" s="34">
        <f>$U$28/'Fixed data'!$C$7</f>
        <v>1.0412496408881916E-3</v>
      </c>
      <c r="AU46" s="34">
        <f>$U$28/'Fixed data'!$C$7</f>
        <v>1.0412496408881916E-3</v>
      </c>
      <c r="AV46" s="34">
        <f>$U$28/'Fixed data'!$C$7</f>
        <v>1.0412496408881916E-3</v>
      </c>
      <c r="AW46" s="34">
        <f>$U$28/'Fixed data'!$C$7</f>
        <v>1.0412496408881916E-3</v>
      </c>
      <c r="AX46" s="34">
        <f>$U$28/'Fixed data'!$C$7</f>
        <v>1.0412496408881916E-3</v>
      </c>
      <c r="AY46" s="34">
        <f>$U$28/'Fixed data'!$C$7</f>
        <v>1.0412496408881916E-3</v>
      </c>
      <c r="AZ46" s="34">
        <f>$U$28/'Fixed data'!$C$7</f>
        <v>1.0412496408881916E-3</v>
      </c>
      <c r="BA46" s="34">
        <f>$U$28/'Fixed data'!$C$7</f>
        <v>1.0412496408881916E-3</v>
      </c>
      <c r="BB46" s="34">
        <f>$U$28/'Fixed data'!$C$7</f>
        <v>1.0412496408881916E-3</v>
      </c>
      <c r="BC46" s="34">
        <f>$U$28/'Fixed data'!$C$7</f>
        <v>1.0412496408881916E-3</v>
      </c>
      <c r="BD46" s="34">
        <f>$U$28/'Fixed data'!$C$7</f>
        <v>1.0412496408881916E-3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1.1100865206602924E-3</v>
      </c>
      <c r="X47" s="34">
        <f>$V$28/'Fixed data'!$C$7</f>
        <v>1.1100865206602924E-3</v>
      </c>
      <c r="Y47" s="34">
        <f>$V$28/'Fixed data'!$C$7</f>
        <v>1.1100865206602924E-3</v>
      </c>
      <c r="Z47" s="34">
        <f>$V$28/'Fixed data'!$C$7</f>
        <v>1.1100865206602924E-3</v>
      </c>
      <c r="AA47" s="34">
        <f>$V$28/'Fixed data'!$C$7</f>
        <v>1.1100865206602924E-3</v>
      </c>
      <c r="AB47" s="34">
        <f>$V$28/'Fixed data'!$C$7</f>
        <v>1.1100865206602924E-3</v>
      </c>
      <c r="AC47" s="34">
        <f>$V$28/'Fixed data'!$C$7</f>
        <v>1.1100865206602924E-3</v>
      </c>
      <c r="AD47" s="34">
        <f>$V$28/'Fixed data'!$C$7</f>
        <v>1.1100865206602924E-3</v>
      </c>
      <c r="AE47" s="34">
        <f>$V$28/'Fixed data'!$C$7</f>
        <v>1.1100865206602924E-3</v>
      </c>
      <c r="AF47" s="34">
        <f>$V$28/'Fixed data'!$C$7</f>
        <v>1.1100865206602924E-3</v>
      </c>
      <c r="AG47" s="34">
        <f>$V$28/'Fixed data'!$C$7</f>
        <v>1.1100865206602924E-3</v>
      </c>
      <c r="AH47" s="34">
        <f>$V$28/'Fixed data'!$C$7</f>
        <v>1.1100865206602924E-3</v>
      </c>
      <c r="AI47" s="34">
        <f>$V$28/'Fixed data'!$C$7</f>
        <v>1.1100865206602924E-3</v>
      </c>
      <c r="AJ47" s="34">
        <f>$V$28/'Fixed data'!$C$7</f>
        <v>1.1100865206602924E-3</v>
      </c>
      <c r="AK47" s="34">
        <f>$V$28/'Fixed data'!$C$7</f>
        <v>1.1100865206602924E-3</v>
      </c>
      <c r="AL47" s="34">
        <f>$V$28/'Fixed data'!$C$7</f>
        <v>1.1100865206602924E-3</v>
      </c>
      <c r="AM47" s="34">
        <f>$V$28/'Fixed data'!$C$7</f>
        <v>1.1100865206602924E-3</v>
      </c>
      <c r="AN47" s="34">
        <f>$V$28/'Fixed data'!$C$7</f>
        <v>1.1100865206602924E-3</v>
      </c>
      <c r="AO47" s="34">
        <f>$V$28/'Fixed data'!$C$7</f>
        <v>1.1100865206602924E-3</v>
      </c>
      <c r="AP47" s="34">
        <f>$V$28/'Fixed data'!$C$7</f>
        <v>1.1100865206602924E-3</v>
      </c>
      <c r="AQ47" s="34">
        <f>$V$28/'Fixed data'!$C$7</f>
        <v>1.1100865206602924E-3</v>
      </c>
      <c r="AR47" s="34">
        <f>$V$28/'Fixed data'!$C$7</f>
        <v>1.1100865206602924E-3</v>
      </c>
      <c r="AS47" s="34">
        <f>$V$28/'Fixed data'!$C$7</f>
        <v>1.1100865206602924E-3</v>
      </c>
      <c r="AT47" s="34">
        <f>$V$28/'Fixed data'!$C$7</f>
        <v>1.1100865206602924E-3</v>
      </c>
      <c r="AU47" s="34">
        <f>$V$28/'Fixed data'!$C$7</f>
        <v>1.1100865206602924E-3</v>
      </c>
      <c r="AV47" s="34">
        <f>$V$28/'Fixed data'!$C$7</f>
        <v>1.1100865206602924E-3</v>
      </c>
      <c r="AW47" s="34">
        <f>$V$28/'Fixed data'!$C$7</f>
        <v>1.1100865206602924E-3</v>
      </c>
      <c r="AX47" s="34">
        <f>$V$28/'Fixed data'!$C$7</f>
        <v>1.1100865206602924E-3</v>
      </c>
      <c r="AY47" s="34">
        <f>$V$28/'Fixed data'!$C$7</f>
        <v>1.1100865206602924E-3</v>
      </c>
      <c r="AZ47" s="34">
        <f>$V$28/'Fixed data'!$C$7</f>
        <v>1.1100865206602924E-3</v>
      </c>
      <c r="BA47" s="34">
        <f>$V$28/'Fixed data'!$C$7</f>
        <v>1.1100865206602924E-3</v>
      </c>
      <c r="BB47" s="34">
        <f>$V$28/'Fixed data'!$C$7</f>
        <v>1.1100865206602924E-3</v>
      </c>
      <c r="BC47" s="34">
        <f>$V$28/'Fixed data'!$C$7</f>
        <v>1.1100865206602924E-3</v>
      </c>
      <c r="BD47" s="34">
        <f>$V$28/'Fixed data'!$C$7</f>
        <v>1.1100865206602924E-3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1.1706529960136189E-3</v>
      </c>
      <c r="Y48" s="34">
        <f>$W$28/'Fixed data'!$C$7</f>
        <v>1.1706529960136189E-3</v>
      </c>
      <c r="Z48" s="34">
        <f>$W$28/'Fixed data'!$C$7</f>
        <v>1.1706529960136189E-3</v>
      </c>
      <c r="AA48" s="34">
        <f>$W$28/'Fixed data'!$C$7</f>
        <v>1.1706529960136189E-3</v>
      </c>
      <c r="AB48" s="34">
        <f>$W$28/'Fixed data'!$C$7</f>
        <v>1.1706529960136189E-3</v>
      </c>
      <c r="AC48" s="34">
        <f>$W$28/'Fixed data'!$C$7</f>
        <v>1.1706529960136189E-3</v>
      </c>
      <c r="AD48" s="34">
        <f>$W$28/'Fixed data'!$C$7</f>
        <v>1.1706529960136189E-3</v>
      </c>
      <c r="AE48" s="34">
        <f>$W$28/'Fixed data'!$C$7</f>
        <v>1.1706529960136189E-3</v>
      </c>
      <c r="AF48" s="34">
        <f>$W$28/'Fixed data'!$C$7</f>
        <v>1.1706529960136189E-3</v>
      </c>
      <c r="AG48" s="34">
        <f>$W$28/'Fixed data'!$C$7</f>
        <v>1.1706529960136189E-3</v>
      </c>
      <c r="AH48" s="34">
        <f>$W$28/'Fixed data'!$C$7</f>
        <v>1.1706529960136189E-3</v>
      </c>
      <c r="AI48" s="34">
        <f>$W$28/'Fixed data'!$C$7</f>
        <v>1.1706529960136189E-3</v>
      </c>
      <c r="AJ48" s="34">
        <f>$W$28/'Fixed data'!$C$7</f>
        <v>1.1706529960136189E-3</v>
      </c>
      <c r="AK48" s="34">
        <f>$W$28/'Fixed data'!$C$7</f>
        <v>1.1706529960136189E-3</v>
      </c>
      <c r="AL48" s="34">
        <f>$W$28/'Fixed data'!$C$7</f>
        <v>1.1706529960136189E-3</v>
      </c>
      <c r="AM48" s="34">
        <f>$W$28/'Fixed data'!$C$7</f>
        <v>1.1706529960136189E-3</v>
      </c>
      <c r="AN48" s="34">
        <f>$W$28/'Fixed data'!$C$7</f>
        <v>1.1706529960136189E-3</v>
      </c>
      <c r="AO48" s="34">
        <f>$W$28/'Fixed data'!$C$7</f>
        <v>1.1706529960136189E-3</v>
      </c>
      <c r="AP48" s="34">
        <f>$W$28/'Fixed data'!$C$7</f>
        <v>1.1706529960136189E-3</v>
      </c>
      <c r="AQ48" s="34">
        <f>$W$28/'Fixed data'!$C$7</f>
        <v>1.1706529960136189E-3</v>
      </c>
      <c r="AR48" s="34">
        <f>$W$28/'Fixed data'!$C$7</f>
        <v>1.1706529960136189E-3</v>
      </c>
      <c r="AS48" s="34">
        <f>$W$28/'Fixed data'!$C$7</f>
        <v>1.1706529960136189E-3</v>
      </c>
      <c r="AT48" s="34">
        <f>$W$28/'Fixed data'!$C$7</f>
        <v>1.1706529960136189E-3</v>
      </c>
      <c r="AU48" s="34">
        <f>$W$28/'Fixed data'!$C$7</f>
        <v>1.1706529960136189E-3</v>
      </c>
      <c r="AV48" s="34">
        <f>$W$28/'Fixed data'!$C$7</f>
        <v>1.1706529960136189E-3</v>
      </c>
      <c r="AW48" s="34">
        <f>$W$28/'Fixed data'!$C$7</f>
        <v>1.1706529960136189E-3</v>
      </c>
      <c r="AX48" s="34">
        <f>$W$28/'Fixed data'!$C$7</f>
        <v>1.1706529960136189E-3</v>
      </c>
      <c r="AY48" s="34">
        <f>$W$28/'Fixed data'!$C$7</f>
        <v>1.1706529960136189E-3</v>
      </c>
      <c r="AZ48" s="34">
        <f>$W$28/'Fixed data'!$C$7</f>
        <v>1.1706529960136189E-3</v>
      </c>
      <c r="BA48" s="34">
        <f>$W$28/'Fixed data'!$C$7</f>
        <v>1.1706529960136189E-3</v>
      </c>
      <c r="BB48" s="34">
        <f>$W$28/'Fixed data'!$C$7</f>
        <v>1.1706529960136189E-3</v>
      </c>
      <c r="BC48" s="34">
        <f>$W$28/'Fixed data'!$C$7</f>
        <v>1.1706529960136189E-3</v>
      </c>
      <c r="BD48" s="34">
        <f>$W$28/'Fixed data'!$C$7</f>
        <v>1.1706529960136189E-3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1.224173280959968E-3</v>
      </c>
      <c r="Z49" s="34">
        <f>$X$28/'Fixed data'!$C$7</f>
        <v>1.224173280959968E-3</v>
      </c>
      <c r="AA49" s="34">
        <f>$X$28/'Fixed data'!$C$7</f>
        <v>1.224173280959968E-3</v>
      </c>
      <c r="AB49" s="34">
        <f>$X$28/'Fixed data'!$C$7</f>
        <v>1.224173280959968E-3</v>
      </c>
      <c r="AC49" s="34">
        <f>$X$28/'Fixed data'!$C$7</f>
        <v>1.224173280959968E-3</v>
      </c>
      <c r="AD49" s="34">
        <f>$X$28/'Fixed data'!$C$7</f>
        <v>1.224173280959968E-3</v>
      </c>
      <c r="AE49" s="34">
        <f>$X$28/'Fixed data'!$C$7</f>
        <v>1.224173280959968E-3</v>
      </c>
      <c r="AF49" s="34">
        <f>$X$28/'Fixed data'!$C$7</f>
        <v>1.224173280959968E-3</v>
      </c>
      <c r="AG49" s="34">
        <f>$X$28/'Fixed data'!$C$7</f>
        <v>1.224173280959968E-3</v>
      </c>
      <c r="AH49" s="34">
        <f>$X$28/'Fixed data'!$C$7</f>
        <v>1.224173280959968E-3</v>
      </c>
      <c r="AI49" s="34">
        <f>$X$28/'Fixed data'!$C$7</f>
        <v>1.224173280959968E-3</v>
      </c>
      <c r="AJ49" s="34">
        <f>$X$28/'Fixed data'!$C$7</f>
        <v>1.224173280959968E-3</v>
      </c>
      <c r="AK49" s="34">
        <f>$X$28/'Fixed data'!$C$7</f>
        <v>1.224173280959968E-3</v>
      </c>
      <c r="AL49" s="34">
        <f>$X$28/'Fixed data'!$C$7</f>
        <v>1.224173280959968E-3</v>
      </c>
      <c r="AM49" s="34">
        <f>$X$28/'Fixed data'!$C$7</f>
        <v>1.224173280959968E-3</v>
      </c>
      <c r="AN49" s="34">
        <f>$X$28/'Fixed data'!$C$7</f>
        <v>1.224173280959968E-3</v>
      </c>
      <c r="AO49" s="34">
        <f>$X$28/'Fixed data'!$C$7</f>
        <v>1.224173280959968E-3</v>
      </c>
      <c r="AP49" s="34">
        <f>$X$28/'Fixed data'!$C$7</f>
        <v>1.224173280959968E-3</v>
      </c>
      <c r="AQ49" s="34">
        <f>$X$28/'Fixed data'!$C$7</f>
        <v>1.224173280959968E-3</v>
      </c>
      <c r="AR49" s="34">
        <f>$X$28/'Fixed data'!$C$7</f>
        <v>1.224173280959968E-3</v>
      </c>
      <c r="AS49" s="34">
        <f>$X$28/'Fixed data'!$C$7</f>
        <v>1.224173280959968E-3</v>
      </c>
      <c r="AT49" s="34">
        <f>$X$28/'Fixed data'!$C$7</f>
        <v>1.224173280959968E-3</v>
      </c>
      <c r="AU49" s="34">
        <f>$X$28/'Fixed data'!$C$7</f>
        <v>1.224173280959968E-3</v>
      </c>
      <c r="AV49" s="34">
        <f>$X$28/'Fixed data'!$C$7</f>
        <v>1.224173280959968E-3</v>
      </c>
      <c r="AW49" s="34">
        <f>$X$28/'Fixed data'!$C$7</f>
        <v>1.224173280959968E-3</v>
      </c>
      <c r="AX49" s="34">
        <f>$X$28/'Fixed data'!$C$7</f>
        <v>1.224173280959968E-3</v>
      </c>
      <c r="AY49" s="34">
        <f>$X$28/'Fixed data'!$C$7</f>
        <v>1.224173280959968E-3</v>
      </c>
      <c r="AZ49" s="34">
        <f>$X$28/'Fixed data'!$C$7</f>
        <v>1.224173280959968E-3</v>
      </c>
      <c r="BA49" s="34">
        <f>$X$28/'Fixed data'!$C$7</f>
        <v>1.224173280959968E-3</v>
      </c>
      <c r="BB49" s="34">
        <f>$X$28/'Fixed data'!$C$7</f>
        <v>1.224173280959968E-3</v>
      </c>
      <c r="BC49" s="34">
        <f>$X$28/'Fixed data'!$C$7</f>
        <v>1.224173280959968E-3</v>
      </c>
      <c r="BD49" s="34">
        <f>$X$28/'Fixed data'!$C$7</f>
        <v>1.224173280959968E-3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1.271854725253775E-3</v>
      </c>
      <c r="AA50" s="34">
        <f>$Y$28/'Fixed data'!$C$7</f>
        <v>1.271854725253775E-3</v>
      </c>
      <c r="AB50" s="34">
        <f>$Y$28/'Fixed data'!$C$7</f>
        <v>1.271854725253775E-3</v>
      </c>
      <c r="AC50" s="34">
        <f>$Y$28/'Fixed data'!$C$7</f>
        <v>1.271854725253775E-3</v>
      </c>
      <c r="AD50" s="34">
        <f>$Y$28/'Fixed data'!$C$7</f>
        <v>1.271854725253775E-3</v>
      </c>
      <c r="AE50" s="34">
        <f>$Y$28/'Fixed data'!$C$7</f>
        <v>1.271854725253775E-3</v>
      </c>
      <c r="AF50" s="34">
        <f>$Y$28/'Fixed data'!$C$7</f>
        <v>1.271854725253775E-3</v>
      </c>
      <c r="AG50" s="34">
        <f>$Y$28/'Fixed data'!$C$7</f>
        <v>1.271854725253775E-3</v>
      </c>
      <c r="AH50" s="34">
        <f>$Y$28/'Fixed data'!$C$7</f>
        <v>1.271854725253775E-3</v>
      </c>
      <c r="AI50" s="34">
        <f>$Y$28/'Fixed data'!$C$7</f>
        <v>1.271854725253775E-3</v>
      </c>
      <c r="AJ50" s="34">
        <f>$Y$28/'Fixed data'!$C$7</f>
        <v>1.271854725253775E-3</v>
      </c>
      <c r="AK50" s="34">
        <f>$Y$28/'Fixed data'!$C$7</f>
        <v>1.271854725253775E-3</v>
      </c>
      <c r="AL50" s="34">
        <f>$Y$28/'Fixed data'!$C$7</f>
        <v>1.271854725253775E-3</v>
      </c>
      <c r="AM50" s="34">
        <f>$Y$28/'Fixed data'!$C$7</f>
        <v>1.271854725253775E-3</v>
      </c>
      <c r="AN50" s="34">
        <f>$Y$28/'Fixed data'!$C$7</f>
        <v>1.271854725253775E-3</v>
      </c>
      <c r="AO50" s="34">
        <f>$Y$28/'Fixed data'!$C$7</f>
        <v>1.271854725253775E-3</v>
      </c>
      <c r="AP50" s="34">
        <f>$Y$28/'Fixed data'!$C$7</f>
        <v>1.271854725253775E-3</v>
      </c>
      <c r="AQ50" s="34">
        <f>$Y$28/'Fixed data'!$C$7</f>
        <v>1.271854725253775E-3</v>
      </c>
      <c r="AR50" s="34">
        <f>$Y$28/'Fixed data'!$C$7</f>
        <v>1.271854725253775E-3</v>
      </c>
      <c r="AS50" s="34">
        <f>$Y$28/'Fixed data'!$C$7</f>
        <v>1.271854725253775E-3</v>
      </c>
      <c r="AT50" s="34">
        <f>$Y$28/'Fixed data'!$C$7</f>
        <v>1.271854725253775E-3</v>
      </c>
      <c r="AU50" s="34">
        <f>$Y$28/'Fixed data'!$C$7</f>
        <v>1.271854725253775E-3</v>
      </c>
      <c r="AV50" s="34">
        <f>$Y$28/'Fixed data'!$C$7</f>
        <v>1.271854725253775E-3</v>
      </c>
      <c r="AW50" s="34">
        <f>$Y$28/'Fixed data'!$C$7</f>
        <v>1.271854725253775E-3</v>
      </c>
      <c r="AX50" s="34">
        <f>$Y$28/'Fixed data'!$C$7</f>
        <v>1.271854725253775E-3</v>
      </c>
      <c r="AY50" s="34">
        <f>$Y$28/'Fixed data'!$C$7</f>
        <v>1.271854725253775E-3</v>
      </c>
      <c r="AZ50" s="34">
        <f>$Y$28/'Fixed data'!$C$7</f>
        <v>1.271854725253775E-3</v>
      </c>
      <c r="BA50" s="34">
        <f>$Y$28/'Fixed data'!$C$7</f>
        <v>1.271854725253775E-3</v>
      </c>
      <c r="BB50" s="34">
        <f>$Y$28/'Fixed data'!$C$7</f>
        <v>1.271854725253775E-3</v>
      </c>
      <c r="BC50" s="34">
        <f>$Y$28/'Fixed data'!$C$7</f>
        <v>1.271854725253775E-3</v>
      </c>
      <c r="BD50" s="34">
        <f>$Y$28/'Fixed data'!$C$7</f>
        <v>1.271854725253775E-3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1.3126145966880784E-3</v>
      </c>
      <c r="AB51" s="34">
        <f>$Z$28/'Fixed data'!$C$7</f>
        <v>1.3126145966880784E-3</v>
      </c>
      <c r="AC51" s="34">
        <f>$Z$28/'Fixed data'!$C$7</f>
        <v>1.3126145966880784E-3</v>
      </c>
      <c r="AD51" s="34">
        <f>$Z$28/'Fixed data'!$C$7</f>
        <v>1.3126145966880784E-3</v>
      </c>
      <c r="AE51" s="34">
        <f>$Z$28/'Fixed data'!$C$7</f>
        <v>1.3126145966880784E-3</v>
      </c>
      <c r="AF51" s="34">
        <f>$Z$28/'Fixed data'!$C$7</f>
        <v>1.3126145966880784E-3</v>
      </c>
      <c r="AG51" s="34">
        <f>$Z$28/'Fixed data'!$C$7</f>
        <v>1.3126145966880784E-3</v>
      </c>
      <c r="AH51" s="34">
        <f>$Z$28/'Fixed data'!$C$7</f>
        <v>1.3126145966880784E-3</v>
      </c>
      <c r="AI51" s="34">
        <f>$Z$28/'Fixed data'!$C$7</f>
        <v>1.3126145966880784E-3</v>
      </c>
      <c r="AJ51" s="34">
        <f>$Z$28/'Fixed data'!$C$7</f>
        <v>1.3126145966880784E-3</v>
      </c>
      <c r="AK51" s="34">
        <f>$Z$28/'Fixed data'!$C$7</f>
        <v>1.3126145966880784E-3</v>
      </c>
      <c r="AL51" s="34">
        <f>$Z$28/'Fixed data'!$C$7</f>
        <v>1.3126145966880784E-3</v>
      </c>
      <c r="AM51" s="34">
        <f>$Z$28/'Fixed data'!$C$7</f>
        <v>1.3126145966880784E-3</v>
      </c>
      <c r="AN51" s="34">
        <f>$Z$28/'Fixed data'!$C$7</f>
        <v>1.3126145966880784E-3</v>
      </c>
      <c r="AO51" s="34">
        <f>$Z$28/'Fixed data'!$C$7</f>
        <v>1.3126145966880784E-3</v>
      </c>
      <c r="AP51" s="34">
        <f>$Z$28/'Fixed data'!$C$7</f>
        <v>1.3126145966880784E-3</v>
      </c>
      <c r="AQ51" s="34">
        <f>$Z$28/'Fixed data'!$C$7</f>
        <v>1.3126145966880784E-3</v>
      </c>
      <c r="AR51" s="34">
        <f>$Z$28/'Fixed data'!$C$7</f>
        <v>1.3126145966880784E-3</v>
      </c>
      <c r="AS51" s="34">
        <f>$Z$28/'Fixed data'!$C$7</f>
        <v>1.3126145966880784E-3</v>
      </c>
      <c r="AT51" s="34">
        <f>$Z$28/'Fixed data'!$C$7</f>
        <v>1.3126145966880784E-3</v>
      </c>
      <c r="AU51" s="34">
        <f>$Z$28/'Fixed data'!$C$7</f>
        <v>1.3126145966880784E-3</v>
      </c>
      <c r="AV51" s="34">
        <f>$Z$28/'Fixed data'!$C$7</f>
        <v>1.3126145966880784E-3</v>
      </c>
      <c r="AW51" s="34">
        <f>$Z$28/'Fixed data'!$C$7</f>
        <v>1.3126145966880784E-3</v>
      </c>
      <c r="AX51" s="34">
        <f>$Z$28/'Fixed data'!$C$7</f>
        <v>1.3126145966880784E-3</v>
      </c>
      <c r="AY51" s="34">
        <f>$Z$28/'Fixed data'!$C$7</f>
        <v>1.3126145966880784E-3</v>
      </c>
      <c r="AZ51" s="34">
        <f>$Z$28/'Fixed data'!$C$7</f>
        <v>1.3126145966880784E-3</v>
      </c>
      <c r="BA51" s="34">
        <f>$Z$28/'Fixed data'!$C$7</f>
        <v>1.3126145966880784E-3</v>
      </c>
      <c r="BB51" s="34">
        <f>$Z$28/'Fixed data'!$C$7</f>
        <v>1.3126145966880784E-3</v>
      </c>
      <c r="BC51" s="34">
        <f>$Z$28/'Fixed data'!$C$7</f>
        <v>1.3126145966880784E-3</v>
      </c>
      <c r="BD51" s="34">
        <f>$Z$28/'Fixed data'!$C$7</f>
        <v>1.3126145966880784E-3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1.3465602504416623E-3</v>
      </c>
      <c r="AC52" s="34">
        <f>$AA$28/'Fixed data'!$C$7</f>
        <v>1.3465602504416623E-3</v>
      </c>
      <c r="AD52" s="34">
        <f>$AA$28/'Fixed data'!$C$7</f>
        <v>1.3465602504416623E-3</v>
      </c>
      <c r="AE52" s="34">
        <f>$AA$28/'Fixed data'!$C$7</f>
        <v>1.3465602504416623E-3</v>
      </c>
      <c r="AF52" s="34">
        <f>$AA$28/'Fixed data'!$C$7</f>
        <v>1.3465602504416623E-3</v>
      </c>
      <c r="AG52" s="34">
        <f>$AA$28/'Fixed data'!$C$7</f>
        <v>1.3465602504416623E-3</v>
      </c>
      <c r="AH52" s="34">
        <f>$AA$28/'Fixed data'!$C$7</f>
        <v>1.3465602504416623E-3</v>
      </c>
      <c r="AI52" s="34">
        <f>$AA$28/'Fixed data'!$C$7</f>
        <v>1.3465602504416623E-3</v>
      </c>
      <c r="AJ52" s="34">
        <f>$AA$28/'Fixed data'!$C$7</f>
        <v>1.3465602504416623E-3</v>
      </c>
      <c r="AK52" s="34">
        <f>$AA$28/'Fixed data'!$C$7</f>
        <v>1.3465602504416623E-3</v>
      </c>
      <c r="AL52" s="34">
        <f>$AA$28/'Fixed data'!$C$7</f>
        <v>1.3465602504416623E-3</v>
      </c>
      <c r="AM52" s="34">
        <f>$AA$28/'Fixed data'!$C$7</f>
        <v>1.3465602504416623E-3</v>
      </c>
      <c r="AN52" s="34">
        <f>$AA$28/'Fixed data'!$C$7</f>
        <v>1.3465602504416623E-3</v>
      </c>
      <c r="AO52" s="34">
        <f>$AA$28/'Fixed data'!$C$7</f>
        <v>1.3465602504416623E-3</v>
      </c>
      <c r="AP52" s="34">
        <f>$AA$28/'Fixed data'!$C$7</f>
        <v>1.3465602504416623E-3</v>
      </c>
      <c r="AQ52" s="34">
        <f>$AA$28/'Fixed data'!$C$7</f>
        <v>1.3465602504416623E-3</v>
      </c>
      <c r="AR52" s="34">
        <f>$AA$28/'Fixed data'!$C$7</f>
        <v>1.3465602504416623E-3</v>
      </c>
      <c r="AS52" s="34">
        <f>$AA$28/'Fixed data'!$C$7</f>
        <v>1.3465602504416623E-3</v>
      </c>
      <c r="AT52" s="34">
        <f>$AA$28/'Fixed data'!$C$7</f>
        <v>1.3465602504416623E-3</v>
      </c>
      <c r="AU52" s="34">
        <f>$AA$28/'Fixed data'!$C$7</f>
        <v>1.3465602504416623E-3</v>
      </c>
      <c r="AV52" s="34">
        <f>$AA$28/'Fixed data'!$C$7</f>
        <v>1.3465602504416623E-3</v>
      </c>
      <c r="AW52" s="34">
        <f>$AA$28/'Fixed data'!$C$7</f>
        <v>1.3465602504416623E-3</v>
      </c>
      <c r="AX52" s="34">
        <f>$AA$28/'Fixed data'!$C$7</f>
        <v>1.3465602504416623E-3</v>
      </c>
      <c r="AY52" s="34">
        <f>$AA$28/'Fixed data'!$C$7</f>
        <v>1.3465602504416623E-3</v>
      </c>
      <c r="AZ52" s="34">
        <f>$AA$28/'Fixed data'!$C$7</f>
        <v>1.3465602504416623E-3</v>
      </c>
      <c r="BA52" s="34">
        <f>$AA$28/'Fixed data'!$C$7</f>
        <v>1.3465602504416623E-3</v>
      </c>
      <c r="BB52" s="34">
        <f>$AA$28/'Fixed data'!$C$7</f>
        <v>1.3465602504416623E-3</v>
      </c>
      <c r="BC52" s="34">
        <f>$AA$28/'Fixed data'!$C$7</f>
        <v>1.3465602504416623E-3</v>
      </c>
      <c r="BD52" s="34">
        <f>$AA$28/'Fixed data'!$C$7</f>
        <v>1.3465602504416623E-3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1.3736706606899299E-3</v>
      </c>
      <c r="AD53" s="34">
        <f>$AB$28/'Fixed data'!$C$7</f>
        <v>1.3736706606899299E-3</v>
      </c>
      <c r="AE53" s="34">
        <f>$AB$28/'Fixed data'!$C$7</f>
        <v>1.3736706606899299E-3</v>
      </c>
      <c r="AF53" s="34">
        <f>$AB$28/'Fixed data'!$C$7</f>
        <v>1.3736706606899299E-3</v>
      </c>
      <c r="AG53" s="34">
        <f>$AB$28/'Fixed data'!$C$7</f>
        <v>1.3736706606899299E-3</v>
      </c>
      <c r="AH53" s="34">
        <f>$AB$28/'Fixed data'!$C$7</f>
        <v>1.3736706606899299E-3</v>
      </c>
      <c r="AI53" s="34">
        <f>$AB$28/'Fixed data'!$C$7</f>
        <v>1.3736706606899299E-3</v>
      </c>
      <c r="AJ53" s="34">
        <f>$AB$28/'Fixed data'!$C$7</f>
        <v>1.3736706606899299E-3</v>
      </c>
      <c r="AK53" s="34">
        <f>$AB$28/'Fixed data'!$C$7</f>
        <v>1.3736706606899299E-3</v>
      </c>
      <c r="AL53" s="34">
        <f>$AB$28/'Fixed data'!$C$7</f>
        <v>1.3736706606899299E-3</v>
      </c>
      <c r="AM53" s="34">
        <f>$AB$28/'Fixed data'!$C$7</f>
        <v>1.3736706606899299E-3</v>
      </c>
      <c r="AN53" s="34">
        <f>$AB$28/'Fixed data'!$C$7</f>
        <v>1.3736706606899299E-3</v>
      </c>
      <c r="AO53" s="34">
        <f>$AB$28/'Fixed data'!$C$7</f>
        <v>1.3736706606899299E-3</v>
      </c>
      <c r="AP53" s="34">
        <f>$AB$28/'Fixed data'!$C$7</f>
        <v>1.3736706606899299E-3</v>
      </c>
      <c r="AQ53" s="34">
        <f>$AB$28/'Fixed data'!$C$7</f>
        <v>1.3736706606899299E-3</v>
      </c>
      <c r="AR53" s="34">
        <f>$AB$28/'Fixed data'!$C$7</f>
        <v>1.3736706606899299E-3</v>
      </c>
      <c r="AS53" s="34">
        <f>$AB$28/'Fixed data'!$C$7</f>
        <v>1.3736706606899299E-3</v>
      </c>
      <c r="AT53" s="34">
        <f>$AB$28/'Fixed data'!$C$7</f>
        <v>1.3736706606899299E-3</v>
      </c>
      <c r="AU53" s="34">
        <f>$AB$28/'Fixed data'!$C$7</f>
        <v>1.3736706606899299E-3</v>
      </c>
      <c r="AV53" s="34">
        <f>$AB$28/'Fixed data'!$C$7</f>
        <v>1.3736706606899299E-3</v>
      </c>
      <c r="AW53" s="34">
        <f>$AB$28/'Fixed data'!$C$7</f>
        <v>1.3736706606899299E-3</v>
      </c>
      <c r="AX53" s="34">
        <f>$AB$28/'Fixed data'!$C$7</f>
        <v>1.3736706606899299E-3</v>
      </c>
      <c r="AY53" s="34">
        <f>$AB$28/'Fixed data'!$C$7</f>
        <v>1.3736706606899299E-3</v>
      </c>
      <c r="AZ53" s="34">
        <f>$AB$28/'Fixed data'!$C$7</f>
        <v>1.3736706606899299E-3</v>
      </c>
      <c r="BA53" s="34">
        <f>$AB$28/'Fixed data'!$C$7</f>
        <v>1.3736706606899299E-3</v>
      </c>
      <c r="BB53" s="34">
        <f>$AB$28/'Fixed data'!$C$7</f>
        <v>1.3736706606899299E-3</v>
      </c>
      <c r="BC53" s="34">
        <f>$AB$28/'Fixed data'!$C$7</f>
        <v>1.3736706606899299E-3</v>
      </c>
      <c r="BD53" s="34">
        <f>$AB$28/'Fixed data'!$C$7</f>
        <v>1.3736706606899299E-3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1.393108397988102E-3</v>
      </c>
      <c r="AE54" s="34">
        <f>$AC$28/'Fixed data'!$C$7</f>
        <v>1.393108397988102E-3</v>
      </c>
      <c r="AF54" s="34">
        <f>$AC$28/'Fixed data'!$C$7</f>
        <v>1.393108397988102E-3</v>
      </c>
      <c r="AG54" s="34">
        <f>$AC$28/'Fixed data'!$C$7</f>
        <v>1.393108397988102E-3</v>
      </c>
      <c r="AH54" s="34">
        <f>$AC$28/'Fixed data'!$C$7</f>
        <v>1.393108397988102E-3</v>
      </c>
      <c r="AI54" s="34">
        <f>$AC$28/'Fixed data'!$C$7</f>
        <v>1.393108397988102E-3</v>
      </c>
      <c r="AJ54" s="34">
        <f>$AC$28/'Fixed data'!$C$7</f>
        <v>1.393108397988102E-3</v>
      </c>
      <c r="AK54" s="34">
        <f>$AC$28/'Fixed data'!$C$7</f>
        <v>1.393108397988102E-3</v>
      </c>
      <c r="AL54" s="34">
        <f>$AC$28/'Fixed data'!$C$7</f>
        <v>1.393108397988102E-3</v>
      </c>
      <c r="AM54" s="34">
        <f>$AC$28/'Fixed data'!$C$7</f>
        <v>1.393108397988102E-3</v>
      </c>
      <c r="AN54" s="34">
        <f>$AC$28/'Fixed data'!$C$7</f>
        <v>1.393108397988102E-3</v>
      </c>
      <c r="AO54" s="34">
        <f>$AC$28/'Fixed data'!$C$7</f>
        <v>1.393108397988102E-3</v>
      </c>
      <c r="AP54" s="34">
        <f>$AC$28/'Fixed data'!$C$7</f>
        <v>1.393108397988102E-3</v>
      </c>
      <c r="AQ54" s="34">
        <f>$AC$28/'Fixed data'!$C$7</f>
        <v>1.393108397988102E-3</v>
      </c>
      <c r="AR54" s="34">
        <f>$AC$28/'Fixed data'!$C$7</f>
        <v>1.393108397988102E-3</v>
      </c>
      <c r="AS54" s="34">
        <f>$AC$28/'Fixed data'!$C$7</f>
        <v>1.393108397988102E-3</v>
      </c>
      <c r="AT54" s="34">
        <f>$AC$28/'Fixed data'!$C$7</f>
        <v>1.393108397988102E-3</v>
      </c>
      <c r="AU54" s="34">
        <f>$AC$28/'Fixed data'!$C$7</f>
        <v>1.393108397988102E-3</v>
      </c>
      <c r="AV54" s="34">
        <f>$AC$28/'Fixed data'!$C$7</f>
        <v>1.393108397988102E-3</v>
      </c>
      <c r="AW54" s="34">
        <f>$AC$28/'Fixed data'!$C$7</f>
        <v>1.393108397988102E-3</v>
      </c>
      <c r="AX54" s="34">
        <f>$AC$28/'Fixed data'!$C$7</f>
        <v>1.393108397988102E-3</v>
      </c>
      <c r="AY54" s="34">
        <f>$AC$28/'Fixed data'!$C$7</f>
        <v>1.393108397988102E-3</v>
      </c>
      <c r="AZ54" s="34">
        <f>$AC$28/'Fixed data'!$C$7</f>
        <v>1.393108397988102E-3</v>
      </c>
      <c r="BA54" s="34">
        <f>$AC$28/'Fixed data'!$C$7</f>
        <v>1.393108397988102E-3</v>
      </c>
      <c r="BB54" s="34">
        <f>$AC$28/'Fixed data'!$C$7</f>
        <v>1.393108397988102E-3</v>
      </c>
      <c r="BC54" s="34">
        <f>$AC$28/'Fixed data'!$C$7</f>
        <v>1.393108397988102E-3</v>
      </c>
      <c r="BD54" s="34">
        <f>$AC$28/'Fixed data'!$C$7</f>
        <v>1.393108397988102E-3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1.4039102566624903E-3</v>
      </c>
      <c r="AF55" s="34">
        <f>$AD$28/'Fixed data'!$C$7</f>
        <v>1.4039102566624903E-3</v>
      </c>
      <c r="AG55" s="34">
        <f>$AD$28/'Fixed data'!$C$7</f>
        <v>1.4039102566624903E-3</v>
      </c>
      <c r="AH55" s="34">
        <f>$AD$28/'Fixed data'!$C$7</f>
        <v>1.4039102566624903E-3</v>
      </c>
      <c r="AI55" s="34">
        <f>$AD$28/'Fixed data'!$C$7</f>
        <v>1.4039102566624903E-3</v>
      </c>
      <c r="AJ55" s="34">
        <f>$AD$28/'Fixed data'!$C$7</f>
        <v>1.4039102566624903E-3</v>
      </c>
      <c r="AK55" s="34">
        <f>$AD$28/'Fixed data'!$C$7</f>
        <v>1.4039102566624903E-3</v>
      </c>
      <c r="AL55" s="34">
        <f>$AD$28/'Fixed data'!$C$7</f>
        <v>1.4039102566624903E-3</v>
      </c>
      <c r="AM55" s="34">
        <f>$AD$28/'Fixed data'!$C$7</f>
        <v>1.4039102566624903E-3</v>
      </c>
      <c r="AN55" s="34">
        <f>$AD$28/'Fixed data'!$C$7</f>
        <v>1.4039102566624903E-3</v>
      </c>
      <c r="AO55" s="34">
        <f>$AD$28/'Fixed data'!$C$7</f>
        <v>1.4039102566624903E-3</v>
      </c>
      <c r="AP55" s="34">
        <f>$AD$28/'Fixed data'!$C$7</f>
        <v>1.4039102566624903E-3</v>
      </c>
      <c r="AQ55" s="34">
        <f>$AD$28/'Fixed data'!$C$7</f>
        <v>1.4039102566624903E-3</v>
      </c>
      <c r="AR55" s="34">
        <f>$AD$28/'Fixed data'!$C$7</f>
        <v>1.4039102566624903E-3</v>
      </c>
      <c r="AS55" s="34">
        <f>$AD$28/'Fixed data'!$C$7</f>
        <v>1.4039102566624903E-3</v>
      </c>
      <c r="AT55" s="34">
        <f>$AD$28/'Fixed data'!$C$7</f>
        <v>1.4039102566624903E-3</v>
      </c>
      <c r="AU55" s="34">
        <f>$AD$28/'Fixed data'!$C$7</f>
        <v>1.4039102566624903E-3</v>
      </c>
      <c r="AV55" s="34">
        <f>$AD$28/'Fixed data'!$C$7</f>
        <v>1.4039102566624903E-3</v>
      </c>
      <c r="AW55" s="34">
        <f>$AD$28/'Fixed data'!$C$7</f>
        <v>1.4039102566624903E-3</v>
      </c>
      <c r="AX55" s="34">
        <f>$AD$28/'Fixed data'!$C$7</f>
        <v>1.4039102566624903E-3</v>
      </c>
      <c r="AY55" s="34">
        <f>$AD$28/'Fixed data'!$C$7</f>
        <v>1.4039102566624903E-3</v>
      </c>
      <c r="AZ55" s="34">
        <f>$AD$28/'Fixed data'!$C$7</f>
        <v>1.4039102566624903E-3</v>
      </c>
      <c r="BA55" s="34">
        <f>$AD$28/'Fixed data'!$C$7</f>
        <v>1.4039102566624903E-3</v>
      </c>
      <c r="BB55" s="34">
        <f>$AD$28/'Fixed data'!$C$7</f>
        <v>1.4039102566624903E-3</v>
      </c>
      <c r="BC55" s="34">
        <f>$AD$28/'Fixed data'!$C$7</f>
        <v>1.4039102566624903E-3</v>
      </c>
      <c r="BD55" s="34">
        <f>$AD$28/'Fixed data'!$C$7</f>
        <v>1.4039102566624903E-3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1.4057767001648543E-3</v>
      </c>
      <c r="AG56" s="34">
        <f>$AE$28/'Fixed data'!$C$7</f>
        <v>1.4057767001648543E-3</v>
      </c>
      <c r="AH56" s="34">
        <f>$AE$28/'Fixed data'!$C$7</f>
        <v>1.4057767001648543E-3</v>
      </c>
      <c r="AI56" s="34">
        <f>$AE$28/'Fixed data'!$C$7</f>
        <v>1.4057767001648543E-3</v>
      </c>
      <c r="AJ56" s="34">
        <f>$AE$28/'Fixed data'!$C$7</f>
        <v>1.4057767001648543E-3</v>
      </c>
      <c r="AK56" s="34">
        <f>$AE$28/'Fixed data'!$C$7</f>
        <v>1.4057767001648543E-3</v>
      </c>
      <c r="AL56" s="34">
        <f>$AE$28/'Fixed data'!$C$7</f>
        <v>1.4057767001648543E-3</v>
      </c>
      <c r="AM56" s="34">
        <f>$AE$28/'Fixed data'!$C$7</f>
        <v>1.4057767001648543E-3</v>
      </c>
      <c r="AN56" s="34">
        <f>$AE$28/'Fixed data'!$C$7</f>
        <v>1.4057767001648543E-3</v>
      </c>
      <c r="AO56" s="34">
        <f>$AE$28/'Fixed data'!$C$7</f>
        <v>1.4057767001648543E-3</v>
      </c>
      <c r="AP56" s="34">
        <f>$AE$28/'Fixed data'!$C$7</f>
        <v>1.4057767001648543E-3</v>
      </c>
      <c r="AQ56" s="34">
        <f>$AE$28/'Fixed data'!$C$7</f>
        <v>1.4057767001648543E-3</v>
      </c>
      <c r="AR56" s="34">
        <f>$AE$28/'Fixed data'!$C$7</f>
        <v>1.4057767001648543E-3</v>
      </c>
      <c r="AS56" s="34">
        <f>$AE$28/'Fixed data'!$C$7</f>
        <v>1.4057767001648543E-3</v>
      </c>
      <c r="AT56" s="34">
        <f>$AE$28/'Fixed data'!$C$7</f>
        <v>1.4057767001648543E-3</v>
      </c>
      <c r="AU56" s="34">
        <f>$AE$28/'Fixed data'!$C$7</f>
        <v>1.4057767001648543E-3</v>
      </c>
      <c r="AV56" s="34">
        <f>$AE$28/'Fixed data'!$C$7</f>
        <v>1.4057767001648543E-3</v>
      </c>
      <c r="AW56" s="34">
        <f>$AE$28/'Fixed data'!$C$7</f>
        <v>1.4057767001648543E-3</v>
      </c>
      <c r="AX56" s="34">
        <f>$AE$28/'Fixed data'!$C$7</f>
        <v>1.4057767001648543E-3</v>
      </c>
      <c r="AY56" s="34">
        <f>$AE$28/'Fixed data'!$C$7</f>
        <v>1.4057767001648543E-3</v>
      </c>
      <c r="AZ56" s="34">
        <f>$AE$28/'Fixed data'!$C$7</f>
        <v>1.4057767001648543E-3</v>
      </c>
      <c r="BA56" s="34">
        <f>$AE$28/'Fixed data'!$C$7</f>
        <v>1.4057767001648543E-3</v>
      </c>
      <c r="BB56" s="34">
        <f>$AE$28/'Fixed data'!$C$7</f>
        <v>1.4057767001648543E-3</v>
      </c>
      <c r="BC56" s="34">
        <f>$AE$28/'Fixed data'!$C$7</f>
        <v>1.4057767001648543E-3</v>
      </c>
      <c r="BD56" s="34">
        <f>$AE$28/'Fixed data'!$C$7</f>
        <v>1.4057767001648543E-3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1.4057767001648543E-3</v>
      </c>
      <c r="AH57" s="34">
        <f>$AF$28/'Fixed data'!$C$7</f>
        <v>1.4057767001648543E-3</v>
      </c>
      <c r="AI57" s="34">
        <f>$AF$28/'Fixed data'!$C$7</f>
        <v>1.4057767001648543E-3</v>
      </c>
      <c r="AJ57" s="34">
        <f>$AF$28/'Fixed data'!$C$7</f>
        <v>1.4057767001648543E-3</v>
      </c>
      <c r="AK57" s="34">
        <f>$AF$28/'Fixed data'!$C$7</f>
        <v>1.4057767001648543E-3</v>
      </c>
      <c r="AL57" s="34">
        <f>$AF$28/'Fixed data'!$C$7</f>
        <v>1.4057767001648543E-3</v>
      </c>
      <c r="AM57" s="34">
        <f>$AF$28/'Fixed data'!$C$7</f>
        <v>1.4057767001648543E-3</v>
      </c>
      <c r="AN57" s="34">
        <f>$AF$28/'Fixed data'!$C$7</f>
        <v>1.4057767001648543E-3</v>
      </c>
      <c r="AO57" s="34">
        <f>$AF$28/'Fixed data'!$C$7</f>
        <v>1.4057767001648543E-3</v>
      </c>
      <c r="AP57" s="34">
        <f>$AF$28/'Fixed data'!$C$7</f>
        <v>1.4057767001648543E-3</v>
      </c>
      <c r="AQ57" s="34">
        <f>$AF$28/'Fixed data'!$C$7</f>
        <v>1.4057767001648543E-3</v>
      </c>
      <c r="AR57" s="34">
        <f>$AF$28/'Fixed data'!$C$7</f>
        <v>1.4057767001648543E-3</v>
      </c>
      <c r="AS57" s="34">
        <f>$AF$28/'Fixed data'!$C$7</f>
        <v>1.4057767001648543E-3</v>
      </c>
      <c r="AT57" s="34">
        <f>$AF$28/'Fixed data'!$C$7</f>
        <v>1.4057767001648543E-3</v>
      </c>
      <c r="AU57" s="34">
        <f>$AF$28/'Fixed data'!$C$7</f>
        <v>1.4057767001648543E-3</v>
      </c>
      <c r="AV57" s="34">
        <f>$AF$28/'Fixed data'!$C$7</f>
        <v>1.4057767001648543E-3</v>
      </c>
      <c r="AW57" s="34">
        <f>$AF$28/'Fixed data'!$C$7</f>
        <v>1.4057767001648543E-3</v>
      </c>
      <c r="AX57" s="34">
        <f>$AF$28/'Fixed data'!$C$7</f>
        <v>1.4057767001648543E-3</v>
      </c>
      <c r="AY57" s="34">
        <f>$AF$28/'Fixed data'!$C$7</f>
        <v>1.4057767001648543E-3</v>
      </c>
      <c r="AZ57" s="34">
        <f>$AF$28/'Fixed data'!$C$7</f>
        <v>1.4057767001648543E-3</v>
      </c>
      <c r="BA57" s="34">
        <f>$AF$28/'Fixed data'!$C$7</f>
        <v>1.4057767001648543E-3</v>
      </c>
      <c r="BB57" s="34">
        <f>$AF$28/'Fixed data'!$C$7</f>
        <v>1.4057767001648543E-3</v>
      </c>
      <c r="BC57" s="34">
        <f>$AF$28/'Fixed data'!$C$7</f>
        <v>1.4057767001648543E-3</v>
      </c>
      <c r="BD57" s="34">
        <f>$AF$28/'Fixed data'!$C$7</f>
        <v>1.4057767001648543E-3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1.4057767001648543E-3</v>
      </c>
      <c r="AI58" s="34">
        <f>$AG$28/'Fixed data'!$C$7</f>
        <v>1.4057767001648543E-3</v>
      </c>
      <c r="AJ58" s="34">
        <f>$AG$28/'Fixed data'!$C$7</f>
        <v>1.4057767001648543E-3</v>
      </c>
      <c r="AK58" s="34">
        <f>$AG$28/'Fixed data'!$C$7</f>
        <v>1.4057767001648543E-3</v>
      </c>
      <c r="AL58" s="34">
        <f>$AG$28/'Fixed data'!$C$7</f>
        <v>1.4057767001648543E-3</v>
      </c>
      <c r="AM58" s="34">
        <f>$AG$28/'Fixed data'!$C$7</f>
        <v>1.4057767001648543E-3</v>
      </c>
      <c r="AN58" s="34">
        <f>$AG$28/'Fixed data'!$C$7</f>
        <v>1.4057767001648543E-3</v>
      </c>
      <c r="AO58" s="34">
        <f>$AG$28/'Fixed data'!$C$7</f>
        <v>1.4057767001648543E-3</v>
      </c>
      <c r="AP58" s="34">
        <f>$AG$28/'Fixed data'!$C$7</f>
        <v>1.4057767001648543E-3</v>
      </c>
      <c r="AQ58" s="34">
        <f>$AG$28/'Fixed data'!$C$7</f>
        <v>1.4057767001648543E-3</v>
      </c>
      <c r="AR58" s="34">
        <f>$AG$28/'Fixed data'!$C$7</f>
        <v>1.4057767001648543E-3</v>
      </c>
      <c r="AS58" s="34">
        <f>$AG$28/'Fixed data'!$C$7</f>
        <v>1.4057767001648543E-3</v>
      </c>
      <c r="AT58" s="34">
        <f>$AG$28/'Fixed data'!$C$7</f>
        <v>1.4057767001648543E-3</v>
      </c>
      <c r="AU58" s="34">
        <f>$AG$28/'Fixed data'!$C$7</f>
        <v>1.4057767001648543E-3</v>
      </c>
      <c r="AV58" s="34">
        <f>$AG$28/'Fixed data'!$C$7</f>
        <v>1.4057767001648543E-3</v>
      </c>
      <c r="AW58" s="34">
        <f>$AG$28/'Fixed data'!$C$7</f>
        <v>1.4057767001648543E-3</v>
      </c>
      <c r="AX58" s="34">
        <f>$AG$28/'Fixed data'!$C$7</f>
        <v>1.4057767001648543E-3</v>
      </c>
      <c r="AY58" s="34">
        <f>$AG$28/'Fixed data'!$C$7</f>
        <v>1.4057767001648543E-3</v>
      </c>
      <c r="AZ58" s="34">
        <f>$AG$28/'Fixed data'!$C$7</f>
        <v>1.4057767001648543E-3</v>
      </c>
      <c r="BA58" s="34">
        <f>$AG$28/'Fixed data'!$C$7</f>
        <v>1.4057767001648543E-3</v>
      </c>
      <c r="BB58" s="34">
        <f>$AG$28/'Fixed data'!$C$7</f>
        <v>1.4057767001648543E-3</v>
      </c>
      <c r="BC58" s="34">
        <f>$AG$28/'Fixed data'!$C$7</f>
        <v>1.4057767001648543E-3</v>
      </c>
      <c r="BD58" s="34">
        <f>$AG$28/'Fixed data'!$C$7</f>
        <v>1.4057767001648543E-3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1.4057767001648543E-3</v>
      </c>
      <c r="AJ59" s="34">
        <f>$AH$28/'Fixed data'!$C$7</f>
        <v>1.4057767001648543E-3</v>
      </c>
      <c r="AK59" s="34">
        <f>$AH$28/'Fixed data'!$C$7</f>
        <v>1.4057767001648543E-3</v>
      </c>
      <c r="AL59" s="34">
        <f>$AH$28/'Fixed data'!$C$7</f>
        <v>1.4057767001648543E-3</v>
      </c>
      <c r="AM59" s="34">
        <f>$AH$28/'Fixed data'!$C$7</f>
        <v>1.4057767001648543E-3</v>
      </c>
      <c r="AN59" s="34">
        <f>$AH$28/'Fixed data'!$C$7</f>
        <v>1.4057767001648543E-3</v>
      </c>
      <c r="AO59" s="34">
        <f>$AH$28/'Fixed data'!$C$7</f>
        <v>1.4057767001648543E-3</v>
      </c>
      <c r="AP59" s="34">
        <f>$AH$28/'Fixed data'!$C$7</f>
        <v>1.4057767001648543E-3</v>
      </c>
      <c r="AQ59" s="34">
        <f>$AH$28/'Fixed data'!$C$7</f>
        <v>1.4057767001648543E-3</v>
      </c>
      <c r="AR59" s="34">
        <f>$AH$28/'Fixed data'!$C$7</f>
        <v>1.4057767001648543E-3</v>
      </c>
      <c r="AS59" s="34">
        <f>$AH$28/'Fixed data'!$C$7</f>
        <v>1.4057767001648543E-3</v>
      </c>
      <c r="AT59" s="34">
        <f>$AH$28/'Fixed data'!$C$7</f>
        <v>1.4057767001648543E-3</v>
      </c>
      <c r="AU59" s="34">
        <f>$AH$28/'Fixed data'!$C$7</f>
        <v>1.4057767001648543E-3</v>
      </c>
      <c r="AV59" s="34">
        <f>$AH$28/'Fixed data'!$C$7</f>
        <v>1.4057767001648543E-3</v>
      </c>
      <c r="AW59" s="34">
        <f>$AH$28/'Fixed data'!$C$7</f>
        <v>1.4057767001648543E-3</v>
      </c>
      <c r="AX59" s="34">
        <f>$AH$28/'Fixed data'!$C$7</f>
        <v>1.4057767001648543E-3</v>
      </c>
      <c r="AY59" s="34">
        <f>$AH$28/'Fixed data'!$C$7</f>
        <v>1.4057767001648543E-3</v>
      </c>
      <c r="AZ59" s="34">
        <f>$AH$28/'Fixed data'!$C$7</f>
        <v>1.4057767001648543E-3</v>
      </c>
      <c r="BA59" s="34">
        <f>$AH$28/'Fixed data'!$C$7</f>
        <v>1.4057767001648543E-3</v>
      </c>
      <c r="BB59" s="34">
        <f>$AH$28/'Fixed data'!$C$7</f>
        <v>1.4057767001648543E-3</v>
      </c>
      <c r="BC59" s="34">
        <f>$AH$28/'Fixed data'!$C$7</f>
        <v>1.4057767001648543E-3</v>
      </c>
      <c r="BD59" s="34">
        <f>$AH$28/'Fixed data'!$C$7</f>
        <v>1.4057767001648543E-3</v>
      </c>
    </row>
    <row r="60" spans="1:56" ht="16.5" collapsed="1" x14ac:dyDescent="0.35">
      <c r="A60" s="115"/>
      <c r="B60" s="9" t="s">
        <v>7</v>
      </c>
      <c r="C60" s="9" t="s">
        <v>61</v>
      </c>
      <c r="D60" s="9" t="s">
        <v>40</v>
      </c>
      <c r="E60" s="34">
        <f>SUM(E30:E59)</f>
        <v>0</v>
      </c>
      <c r="F60" s="34">
        <f t="shared" ref="F60:BD60" si="6">SUM(F30:F59)</f>
        <v>-6.3413333333333334E-3</v>
      </c>
      <c r="G60" s="34">
        <f t="shared" si="6"/>
        <v>-1.3665136337375153E-2</v>
      </c>
      <c r="H60" s="34">
        <f t="shared" si="6"/>
        <v>-2.2049242460657623E-2</v>
      </c>
      <c r="I60" s="34">
        <f t="shared" si="6"/>
        <v>-3.1640568353454093E-2</v>
      </c>
      <c r="J60" s="34">
        <f t="shared" si="6"/>
        <v>-4.2514055482300903E-2</v>
      </c>
      <c r="K60" s="34">
        <f t="shared" si="6"/>
        <v>-5.4812878230771814E-2</v>
      </c>
      <c r="L60" s="34">
        <f t="shared" si="6"/>
        <v>-6.8655237943345424E-2</v>
      </c>
      <c r="M60" s="34">
        <f t="shared" si="6"/>
        <v>-8.4175071914650595E-2</v>
      </c>
      <c r="N60" s="34">
        <f t="shared" si="6"/>
        <v>-8.3681591470758543E-2</v>
      </c>
      <c r="O60" s="34">
        <f t="shared" si="6"/>
        <v>-8.3125932402326894E-2</v>
      </c>
      <c r="P60" s="34">
        <f t="shared" si="6"/>
        <v>-8.2506104460208285E-2</v>
      </c>
      <c r="Q60" s="34">
        <f t="shared" si="6"/>
        <v>-8.1820007172004397E-2</v>
      </c>
      <c r="R60" s="34">
        <f t="shared" si="6"/>
        <v>-8.1067052371976242E-2</v>
      </c>
      <c r="S60" s="34">
        <f t="shared" si="6"/>
        <v>-8.0244891121505194E-2</v>
      </c>
      <c r="T60" s="34">
        <f t="shared" si="6"/>
        <v>-7.9351185874558389E-2</v>
      </c>
      <c r="U60" s="34">
        <f t="shared" si="6"/>
        <v>-7.8384437517176622E-2</v>
      </c>
      <c r="V60" s="34">
        <f t="shared" si="6"/>
        <v>-7.7343187876288425E-2</v>
      </c>
      <c r="W60" s="34">
        <f t="shared" si="6"/>
        <v>-7.6233101355628136E-2</v>
      </c>
      <c r="X60" s="34">
        <f t="shared" si="6"/>
        <v>-7.5062448359614523E-2</v>
      </c>
      <c r="Y60" s="34">
        <f t="shared" si="6"/>
        <v>-7.383827507865455E-2</v>
      </c>
      <c r="Z60" s="34">
        <f t="shared" si="6"/>
        <v>-7.2566420353400773E-2</v>
      </c>
      <c r="AA60" s="34">
        <f t="shared" si="6"/>
        <v>-7.1253805756712696E-2</v>
      </c>
      <c r="AB60" s="34">
        <f t="shared" si="6"/>
        <v>-6.9907245506271032E-2</v>
      </c>
      <c r="AC60" s="34">
        <f t="shared" si="6"/>
        <v>-6.8533574845581105E-2</v>
      </c>
      <c r="AD60" s="34">
        <f t="shared" si="6"/>
        <v>-6.7140466447593E-2</v>
      </c>
      <c r="AE60" s="34">
        <f t="shared" si="6"/>
        <v>-6.5736556190930509E-2</v>
      </c>
      <c r="AF60" s="34">
        <f t="shared" si="6"/>
        <v>-6.4330779490765655E-2</v>
      </c>
      <c r="AG60" s="34">
        <f t="shared" si="6"/>
        <v>-6.2925002790600801E-2</v>
      </c>
      <c r="AH60" s="34">
        <f t="shared" si="6"/>
        <v>-6.1519226090435947E-2</v>
      </c>
      <c r="AI60" s="34">
        <f t="shared" si="6"/>
        <v>-6.0113449390271093E-2</v>
      </c>
      <c r="AJ60" s="34">
        <f t="shared" si="6"/>
        <v>-6.0113449390271093E-2</v>
      </c>
      <c r="AK60" s="34">
        <f t="shared" si="6"/>
        <v>-6.0113449390271093E-2</v>
      </c>
      <c r="AL60" s="34">
        <f t="shared" si="6"/>
        <v>-6.0113449390271093E-2</v>
      </c>
      <c r="AM60" s="34">
        <f t="shared" si="6"/>
        <v>-6.0113449390271093E-2</v>
      </c>
      <c r="AN60" s="34">
        <f t="shared" si="6"/>
        <v>-6.0113449390271093E-2</v>
      </c>
      <c r="AO60" s="34">
        <f t="shared" si="6"/>
        <v>-6.0113449390271093E-2</v>
      </c>
      <c r="AP60" s="34">
        <f t="shared" si="6"/>
        <v>-6.0113449390271093E-2</v>
      </c>
      <c r="AQ60" s="34">
        <f t="shared" si="6"/>
        <v>-6.0113449390271093E-2</v>
      </c>
      <c r="AR60" s="34">
        <f t="shared" si="6"/>
        <v>-6.0113449390271093E-2</v>
      </c>
      <c r="AS60" s="34">
        <f t="shared" si="6"/>
        <v>-6.0113449390271093E-2</v>
      </c>
      <c r="AT60" s="34">
        <f t="shared" si="6"/>
        <v>-6.0113449390271093E-2</v>
      </c>
      <c r="AU60" s="34">
        <f t="shared" si="6"/>
        <v>-6.0113449390271093E-2</v>
      </c>
      <c r="AV60" s="34">
        <f t="shared" si="6"/>
        <v>-6.0113449390271093E-2</v>
      </c>
      <c r="AW60" s="34">
        <f t="shared" si="6"/>
        <v>-6.0113449390271093E-2</v>
      </c>
      <c r="AX60" s="34">
        <f t="shared" si="6"/>
        <v>-6.0113449390271093E-2</v>
      </c>
      <c r="AY60" s="34">
        <f t="shared" si="6"/>
        <v>-5.3772116056937755E-2</v>
      </c>
      <c r="AZ60" s="34">
        <f t="shared" si="6"/>
        <v>-4.6448313052895943E-2</v>
      </c>
      <c r="BA60" s="34">
        <f t="shared" si="6"/>
        <v>-3.8064206929613487E-2</v>
      </c>
      <c r="BB60" s="34">
        <f t="shared" si="6"/>
        <v>-2.8472881036817027E-2</v>
      </c>
      <c r="BC60" s="34">
        <f t="shared" si="6"/>
        <v>-1.7599393907970204E-2</v>
      </c>
      <c r="BD60" s="34">
        <f t="shared" si="6"/>
        <v>-5.3005711594992962E-3</v>
      </c>
    </row>
    <row r="61" spans="1:56" ht="17.25" hidden="1" customHeight="1" outlineLevel="1" x14ac:dyDescent="0.35">
      <c r="A61" s="115"/>
      <c r="B61" s="9" t="s">
        <v>35</v>
      </c>
      <c r="C61" s="9" t="s">
        <v>62</v>
      </c>
      <c r="D61" s="9" t="s">
        <v>40</v>
      </c>
      <c r="E61" s="34">
        <v>0</v>
      </c>
      <c r="F61" s="34">
        <f>E62</f>
        <v>-0.28536</v>
      </c>
      <c r="G61" s="34">
        <f t="shared" ref="G61:BD61" si="7">F62</f>
        <v>-0.60858980184854861</v>
      </c>
      <c r="H61" s="34">
        <f t="shared" si="7"/>
        <v>-0.97220944105888463</v>
      </c>
      <c r="I61" s="34">
        <f t="shared" si="7"/>
        <v>-1.3817698637740681</v>
      </c>
      <c r="J61" s="34">
        <f t="shared" si="7"/>
        <v>-1.8394362162187206</v>
      </c>
      <c r="K61" s="34">
        <f t="shared" si="7"/>
        <v>-2.3503691844176107</v>
      </c>
      <c r="L61" s="34">
        <f t="shared" si="7"/>
        <v>-2.9184624932526511</v>
      </c>
      <c r="M61" s="34">
        <f t="shared" si="7"/>
        <v>-3.5481997840180384</v>
      </c>
      <c r="N61" s="34">
        <f t="shared" si="7"/>
        <v>-3.4418180921282455</v>
      </c>
      <c r="O61" s="34">
        <f t="shared" si="7"/>
        <v>-3.3331318425780627</v>
      </c>
      <c r="P61" s="34">
        <f t="shared" si="7"/>
        <v>-3.2221136527803984</v>
      </c>
      <c r="Q61" s="34">
        <f t="shared" si="7"/>
        <v>-3.1087331703510155</v>
      </c>
      <c r="R61" s="34">
        <f t="shared" si="7"/>
        <v>-2.993030197177744</v>
      </c>
      <c r="S61" s="34">
        <f t="shared" si="7"/>
        <v>-2.8749658885345708</v>
      </c>
      <c r="T61" s="34">
        <f t="shared" si="7"/>
        <v>-2.7545042613004593</v>
      </c>
      <c r="U61" s="34">
        <f t="shared" si="7"/>
        <v>-2.6316493993437216</v>
      </c>
      <c r="V61" s="34">
        <f t="shared" si="7"/>
        <v>-2.5064087279865763</v>
      </c>
      <c r="W61" s="34">
        <f t="shared" si="7"/>
        <v>-2.3791116466805748</v>
      </c>
      <c r="X61" s="34">
        <f t="shared" si="7"/>
        <v>-2.2501991605043337</v>
      </c>
      <c r="Y61" s="34">
        <f t="shared" si="7"/>
        <v>-2.1200489145015204</v>
      </c>
      <c r="Z61" s="34">
        <f t="shared" si="7"/>
        <v>-1.9889771767864461</v>
      </c>
      <c r="AA61" s="34">
        <f t="shared" si="7"/>
        <v>-1.8573430995820819</v>
      </c>
      <c r="AB61" s="34">
        <f t="shared" si="7"/>
        <v>-1.7254940825554943</v>
      </c>
      <c r="AC61" s="34">
        <f t="shared" si="7"/>
        <v>-1.5937716573181764</v>
      </c>
      <c r="AD61" s="34">
        <f t="shared" si="7"/>
        <v>-1.4625482045631306</v>
      </c>
      <c r="AE61" s="34">
        <f t="shared" si="7"/>
        <v>-1.3322317765657257</v>
      </c>
      <c r="AF61" s="34">
        <f t="shared" si="7"/>
        <v>-1.2032352688673766</v>
      </c>
      <c r="AG61" s="34">
        <f t="shared" si="7"/>
        <v>-1.0756445378691926</v>
      </c>
      <c r="AH61" s="34">
        <f t="shared" si="7"/>
        <v>-0.94945958357117333</v>
      </c>
      <c r="AI61" s="34">
        <f t="shared" si="7"/>
        <v>-0.82468040597331893</v>
      </c>
      <c r="AJ61" s="34">
        <f t="shared" si="7"/>
        <v>-0.70130700507562937</v>
      </c>
      <c r="AK61" s="34">
        <f t="shared" si="7"/>
        <v>-0.57793360417793982</v>
      </c>
      <c r="AL61" s="34">
        <f t="shared" si="7"/>
        <v>-0.45456020328025026</v>
      </c>
      <c r="AM61" s="34">
        <f t="shared" si="7"/>
        <v>-0.33118680238256071</v>
      </c>
      <c r="AN61" s="34">
        <f t="shared" si="7"/>
        <v>-0.20781340148487115</v>
      </c>
      <c r="AO61" s="34">
        <f t="shared" si="7"/>
        <v>-8.444000058718161E-2</v>
      </c>
      <c r="AP61" s="34">
        <f t="shared" si="7"/>
        <v>3.8933400310507932E-2</v>
      </c>
      <c r="AQ61" s="34">
        <f t="shared" si="7"/>
        <v>0.16230680120819746</v>
      </c>
      <c r="AR61" s="34">
        <f t="shared" si="7"/>
        <v>0.28568020210588702</v>
      </c>
      <c r="AS61" s="34">
        <f t="shared" si="7"/>
        <v>0.40905360300357657</v>
      </c>
      <c r="AT61" s="34">
        <f t="shared" si="7"/>
        <v>0.53242700390126607</v>
      </c>
      <c r="AU61" s="34">
        <f t="shared" si="7"/>
        <v>0.65580040479895563</v>
      </c>
      <c r="AV61" s="34">
        <f t="shared" si="7"/>
        <v>0.77917380569664518</v>
      </c>
      <c r="AW61" s="34">
        <f t="shared" si="7"/>
        <v>0.90254720659433474</v>
      </c>
      <c r="AX61" s="34">
        <f t="shared" si="7"/>
        <v>1.0259206074920242</v>
      </c>
      <c r="AY61" s="34">
        <f t="shared" si="7"/>
        <v>1.0860340568822953</v>
      </c>
      <c r="AZ61" s="34">
        <f t="shared" si="7"/>
        <v>1.139806172939233</v>
      </c>
      <c r="BA61" s="34">
        <f t="shared" si="7"/>
        <v>1.1862544859921289</v>
      </c>
      <c r="BB61" s="34">
        <f t="shared" si="7"/>
        <v>1.2243186929217424</v>
      </c>
      <c r="BC61" s="34">
        <f t="shared" si="7"/>
        <v>1.2527915739585596</v>
      </c>
      <c r="BD61" s="34">
        <f t="shared" si="7"/>
        <v>1.2703909678665297</v>
      </c>
    </row>
    <row r="62" spans="1:56" ht="16.5" hidden="1" customHeight="1" outlineLevel="1" x14ac:dyDescent="0.3">
      <c r="A62" s="115"/>
      <c r="B62" s="9" t="s">
        <v>34</v>
      </c>
      <c r="C62" s="9" t="s">
        <v>68</v>
      </c>
      <c r="D62" s="9" t="s">
        <v>40</v>
      </c>
      <c r="E62" s="34">
        <f t="shared" ref="E62:BD62" si="8">E28-E60+E61</f>
        <v>-0.28536</v>
      </c>
      <c r="F62" s="34">
        <f t="shared" si="8"/>
        <v>-0.60858980184854861</v>
      </c>
      <c r="G62" s="34">
        <f t="shared" si="8"/>
        <v>-0.97220944105888463</v>
      </c>
      <c r="H62" s="34">
        <f t="shared" si="8"/>
        <v>-1.3817698637740681</v>
      </c>
      <c r="I62" s="34">
        <f t="shared" si="8"/>
        <v>-1.8394362162187206</v>
      </c>
      <c r="J62" s="34">
        <f t="shared" si="8"/>
        <v>-2.3503691844176107</v>
      </c>
      <c r="K62" s="34">
        <f t="shared" si="8"/>
        <v>-2.9184624932526511</v>
      </c>
      <c r="L62" s="34">
        <f t="shared" si="8"/>
        <v>-3.5481997840180384</v>
      </c>
      <c r="M62" s="34">
        <f t="shared" si="8"/>
        <v>-3.4418180921282455</v>
      </c>
      <c r="N62" s="34">
        <f t="shared" si="8"/>
        <v>-3.3331318425780627</v>
      </c>
      <c r="O62" s="34">
        <f t="shared" si="8"/>
        <v>-3.2221136527803984</v>
      </c>
      <c r="P62" s="34">
        <f t="shared" si="8"/>
        <v>-3.1087331703510155</v>
      </c>
      <c r="Q62" s="34">
        <f t="shared" si="8"/>
        <v>-2.993030197177744</v>
      </c>
      <c r="R62" s="34">
        <f t="shared" si="8"/>
        <v>-2.8749658885345708</v>
      </c>
      <c r="S62" s="34">
        <f t="shared" si="8"/>
        <v>-2.7545042613004593</v>
      </c>
      <c r="T62" s="34">
        <f t="shared" si="8"/>
        <v>-2.6316493993437216</v>
      </c>
      <c r="U62" s="34">
        <f t="shared" si="8"/>
        <v>-2.5064087279865763</v>
      </c>
      <c r="V62" s="34">
        <f t="shared" si="8"/>
        <v>-2.3791116466805748</v>
      </c>
      <c r="W62" s="34">
        <f t="shared" si="8"/>
        <v>-2.2501991605043337</v>
      </c>
      <c r="X62" s="34">
        <f t="shared" si="8"/>
        <v>-2.1200489145015204</v>
      </c>
      <c r="Y62" s="34">
        <f t="shared" si="8"/>
        <v>-1.9889771767864461</v>
      </c>
      <c r="Z62" s="34">
        <f t="shared" si="8"/>
        <v>-1.8573430995820819</v>
      </c>
      <c r="AA62" s="34">
        <f t="shared" si="8"/>
        <v>-1.7254940825554943</v>
      </c>
      <c r="AB62" s="34">
        <f t="shared" si="8"/>
        <v>-1.5937716573181764</v>
      </c>
      <c r="AC62" s="34">
        <f t="shared" si="8"/>
        <v>-1.4625482045631306</v>
      </c>
      <c r="AD62" s="34">
        <f t="shared" si="8"/>
        <v>-1.3322317765657257</v>
      </c>
      <c r="AE62" s="34">
        <f t="shared" si="8"/>
        <v>-1.2032352688673766</v>
      </c>
      <c r="AF62" s="34">
        <f t="shared" si="8"/>
        <v>-1.0756445378691926</v>
      </c>
      <c r="AG62" s="34">
        <f t="shared" si="8"/>
        <v>-0.94945958357117333</v>
      </c>
      <c r="AH62" s="34">
        <f t="shared" si="8"/>
        <v>-0.82468040597331893</v>
      </c>
      <c r="AI62" s="34">
        <f t="shared" si="8"/>
        <v>-0.70130700507562937</v>
      </c>
      <c r="AJ62" s="34">
        <f t="shared" si="8"/>
        <v>-0.57793360417793982</v>
      </c>
      <c r="AK62" s="34">
        <f t="shared" si="8"/>
        <v>-0.45456020328025026</v>
      </c>
      <c r="AL62" s="34">
        <f t="shared" si="8"/>
        <v>-0.33118680238256071</v>
      </c>
      <c r="AM62" s="34">
        <f t="shared" si="8"/>
        <v>-0.20781340148487115</v>
      </c>
      <c r="AN62" s="34">
        <f t="shared" si="8"/>
        <v>-8.444000058718161E-2</v>
      </c>
      <c r="AO62" s="34">
        <f t="shared" si="8"/>
        <v>3.8933400310507932E-2</v>
      </c>
      <c r="AP62" s="34">
        <f t="shared" si="8"/>
        <v>0.16230680120819746</v>
      </c>
      <c r="AQ62" s="34">
        <f t="shared" si="8"/>
        <v>0.28568020210588702</v>
      </c>
      <c r="AR62" s="34">
        <f t="shared" si="8"/>
        <v>0.40905360300357657</v>
      </c>
      <c r="AS62" s="34">
        <f t="shared" si="8"/>
        <v>0.53242700390126607</v>
      </c>
      <c r="AT62" s="34">
        <f t="shared" si="8"/>
        <v>0.65580040479895563</v>
      </c>
      <c r="AU62" s="34">
        <f t="shared" si="8"/>
        <v>0.77917380569664518</v>
      </c>
      <c r="AV62" s="34">
        <f t="shared" si="8"/>
        <v>0.90254720659433474</v>
      </c>
      <c r="AW62" s="34">
        <f t="shared" si="8"/>
        <v>1.0259206074920242</v>
      </c>
      <c r="AX62" s="34">
        <f t="shared" si="8"/>
        <v>1.0860340568822953</v>
      </c>
      <c r="AY62" s="34">
        <f t="shared" si="8"/>
        <v>1.139806172939233</v>
      </c>
      <c r="AZ62" s="34">
        <f t="shared" si="8"/>
        <v>1.1862544859921289</v>
      </c>
      <c r="BA62" s="34">
        <f t="shared" si="8"/>
        <v>1.2243186929217424</v>
      </c>
      <c r="BB62" s="34">
        <f t="shared" si="8"/>
        <v>1.2527915739585596</v>
      </c>
      <c r="BC62" s="34">
        <f t="shared" si="8"/>
        <v>1.2703909678665297</v>
      </c>
      <c r="BD62" s="34">
        <f t="shared" si="8"/>
        <v>1.2756915390260291</v>
      </c>
    </row>
    <row r="63" spans="1:56" ht="16.5" collapsed="1" x14ac:dyDescent="0.3">
      <c r="A63" s="115"/>
      <c r="B63" s="9" t="s">
        <v>8</v>
      </c>
      <c r="C63" s="11" t="s">
        <v>67</v>
      </c>
      <c r="D63" s="9" t="s">
        <v>40</v>
      </c>
      <c r="E63" s="34">
        <f>AVERAGE(E61:E62)*'Fixed data'!$C$3</f>
        <v>-6.891444E-3</v>
      </c>
      <c r="F63" s="34">
        <f>AVERAGE(F61:F62)*'Fixed data'!$C$3</f>
        <v>-2.158888771464245E-2</v>
      </c>
      <c r="G63" s="34">
        <f>AVERAGE(G61:G62)*'Fixed data'!$C$3</f>
        <v>-3.8176301716214514E-2</v>
      </c>
      <c r="H63" s="34">
        <f>AVERAGE(H61:H62)*'Fixed data'!$C$3</f>
        <v>-5.6848600211715804E-2</v>
      </c>
      <c r="I63" s="34">
        <f>AVERAGE(I61:I62)*'Fixed data'!$C$3</f>
        <v>-7.7792126831825861E-2</v>
      </c>
      <c r="J63" s="34">
        <f>AVERAGE(J61:J62)*'Fixed data'!$C$3</f>
        <v>-0.1011838004253674</v>
      </c>
      <c r="K63" s="34">
        <f>AVERAGE(K61:K62)*'Fixed data'!$C$3</f>
        <v>-0.12724228501573684</v>
      </c>
      <c r="L63" s="34">
        <f>AVERAGE(L61:L62)*'Fixed data'!$C$3</f>
        <v>-0.15616989399608716</v>
      </c>
      <c r="M63" s="34">
        <f>AVERAGE(M61:M62)*'Fixed data'!$C$3</f>
        <v>-0.16880893170893277</v>
      </c>
      <c r="N63" s="34">
        <f>AVERAGE(N61:N62)*'Fixed data'!$C$3</f>
        <v>-0.16361504092315735</v>
      </c>
      <c r="O63" s="34">
        <f>AVERAGE(O61:O62)*'Fixed data'!$C$3</f>
        <v>-0.15830917871290684</v>
      </c>
      <c r="P63" s="34">
        <f>AVERAGE(P61:P62)*'Fixed data'!$C$3</f>
        <v>-0.15288995077862366</v>
      </c>
      <c r="Q63" s="34">
        <f>AVERAGE(Q61:Q62)*'Fixed data'!$C$3</f>
        <v>-0.14735758532581955</v>
      </c>
      <c r="R63" s="34">
        <f>AVERAGE(R61:R62)*'Fixed data'!$C$3</f>
        <v>-0.14171210546995242</v>
      </c>
      <c r="S63" s="34">
        <f>AVERAGE(S61:S62)*'Fixed data'!$C$3</f>
        <v>-0.13595170411851598</v>
      </c>
      <c r="T63" s="34">
        <f>AVERAGE(T61:T62)*'Fixed data'!$C$3</f>
        <v>-0.13007561090455699</v>
      </c>
      <c r="U63" s="34">
        <f>AVERAGE(U61:U62)*'Fixed data'!$C$3</f>
        <v>-0.12408410377502671</v>
      </c>
      <c r="V63" s="34">
        <f>AVERAGE(V61:V62)*'Fixed data'!$C$3</f>
        <v>-0.1179853170482117</v>
      </c>
      <c r="W63" s="34">
        <f>AVERAGE(W61:W62)*'Fixed data'!$C$3</f>
        <v>-0.11179785599351555</v>
      </c>
      <c r="X63" s="34">
        <f>AVERAGE(X61:X62)*'Fixed data'!$C$3</f>
        <v>-0.10554149101139139</v>
      </c>
      <c r="Y63" s="34">
        <f>AVERAGE(Y61:Y62)*'Fixed data'!$C$3</f>
        <v>-9.9232980104604393E-2</v>
      </c>
      <c r="Z63" s="34">
        <f>AVERAGE(Z61:Z62)*'Fixed data'!$C$3</f>
        <v>-9.2888634674299961E-2</v>
      </c>
      <c r="AA63" s="34">
        <f>AVERAGE(AA61:AA62)*'Fixed data'!$C$3</f>
        <v>-8.6525517948622468E-2</v>
      </c>
      <c r="AB63" s="34">
        <f>AVERAGE(AB61:AB62)*'Fixed data'!$C$3</f>
        <v>-8.0160267617949144E-2</v>
      </c>
      <c r="AC63" s="34">
        <f>AVERAGE(AC61:AC62)*'Fixed data'!$C$3</f>
        <v>-7.3810124664433568E-2</v>
      </c>
      <c r="AD63" s="34">
        <f>AVERAGE(AD61:AD62)*'Fixed data'!$C$3</f>
        <v>-6.749393654426189E-2</v>
      </c>
      <c r="AE63" s="34">
        <f>AVERAGE(AE61:AE62)*'Fixed data'!$C$3</f>
        <v>-6.1231529147209425E-2</v>
      </c>
      <c r="AF63" s="34">
        <f>AVERAGE(AF61:AF62)*'Fixed data'!$C$3</f>
        <v>-5.5034947332688142E-2</v>
      </c>
      <c r="AG63" s="34">
        <f>AVERAGE(AG61:AG62)*'Fixed data'!$C$3</f>
        <v>-4.8906264532784842E-2</v>
      </c>
      <c r="AH63" s="34">
        <f>AVERAGE(AH61:AH62)*'Fixed data'!$C$3</f>
        <v>-4.2845480747499491E-2</v>
      </c>
      <c r="AI63" s="34">
        <f>AVERAGE(AI61:AI62)*'Fixed data'!$C$3</f>
        <v>-3.6852595976832103E-2</v>
      </c>
      <c r="AJ63" s="34">
        <f>AVERAGE(AJ61:AJ62)*'Fixed data'!$C$3</f>
        <v>-3.0893660713473697E-2</v>
      </c>
      <c r="AK63" s="34">
        <f>AVERAGE(AK61:AK62)*'Fixed data'!$C$3</f>
        <v>-2.4934725450115294E-2</v>
      </c>
      <c r="AL63" s="34">
        <f>AVERAGE(AL61:AL62)*'Fixed data'!$C$3</f>
        <v>-1.8975790186756887E-2</v>
      </c>
      <c r="AM63" s="34">
        <f>AVERAGE(AM61:AM62)*'Fixed data'!$C$3</f>
        <v>-1.3016854923398481E-2</v>
      </c>
      <c r="AN63" s="34">
        <f>AVERAGE(AN61:AN62)*'Fixed data'!$C$3</f>
        <v>-7.057919660040074E-3</v>
      </c>
      <c r="AO63" s="34">
        <f>AVERAGE(AO61:AO62)*'Fixed data'!$C$3</f>
        <v>-1.0989843966816694E-3</v>
      </c>
      <c r="AP63" s="34">
        <f>AVERAGE(AP61:AP62)*'Fixed data'!$C$3</f>
        <v>4.8599508666767356E-3</v>
      </c>
      <c r="AQ63" s="34">
        <f>AVERAGE(AQ61:AQ62)*'Fixed data'!$C$3</f>
        <v>1.081888613003514E-2</v>
      </c>
      <c r="AR63" s="34">
        <f>AVERAGE(AR61:AR62)*'Fixed data'!$C$3</f>
        <v>1.6777821393393545E-2</v>
      </c>
      <c r="AS63" s="34">
        <f>AVERAGE(AS61:AS62)*'Fixed data'!$C$3</f>
        <v>2.2736756656751952E-2</v>
      </c>
      <c r="AT63" s="34">
        <f>AVERAGE(AT61:AT62)*'Fixed data'!$C$3</f>
        <v>2.8695691920110351E-2</v>
      </c>
      <c r="AU63" s="34">
        <f>AVERAGE(AU61:AU62)*'Fixed data'!$C$3</f>
        <v>3.4654627183468761E-2</v>
      </c>
      <c r="AV63" s="34">
        <f>AVERAGE(AV61:AV62)*'Fixed data'!$C$3</f>
        <v>4.0613562446827164E-2</v>
      </c>
      <c r="AW63" s="34">
        <f>AVERAGE(AW61:AW62)*'Fixed data'!$C$3</f>
        <v>4.6572497710185567E-2</v>
      </c>
      <c r="AX63" s="34">
        <f>AVERAGE(AX61:AX62)*'Fixed data'!$C$3</f>
        <v>5.1003705144639817E-2</v>
      </c>
      <c r="AY63" s="34">
        <f>AVERAGE(AY61:AY62)*'Fixed data'!$C$3</f>
        <v>5.375404155018991E-2</v>
      </c>
      <c r="AZ63" s="34">
        <f>AVERAGE(AZ61:AZ62)*'Fixed data'!$C$3</f>
        <v>5.6174364913192394E-2</v>
      </c>
      <c r="BA63" s="34">
        <f>AVERAGE(BA61:BA62)*'Fixed data'!$C$3</f>
        <v>5.821534227077E-2</v>
      </c>
      <c r="BB63" s="34">
        <f>AVERAGE(BB61:BB62)*'Fixed data'!$C$3</f>
        <v>5.9822212945159298E-2</v>
      </c>
      <c r="BC63" s="34">
        <f>AVERAGE(BC61:BC62)*'Fixed data'!$C$3</f>
        <v>6.0934858385075903E-2</v>
      </c>
      <c r="BD63" s="34">
        <f>AVERAGE(BD61:BD62)*'Fixed data'!$C$3</f>
        <v>6.14878925414553E-2</v>
      </c>
    </row>
    <row r="64" spans="1:56" ht="15.75" thickBot="1" x14ac:dyDescent="0.35">
      <c r="A64" s="114"/>
      <c r="B64" s="12" t="s">
        <v>94</v>
      </c>
      <c r="C64" s="12" t="s">
        <v>45</v>
      </c>
      <c r="D64" s="12" t="s">
        <v>40</v>
      </c>
      <c r="E64" s="53">
        <f t="shared" ref="E64:BD64" si="9">E29+E60+E63</f>
        <v>-7.8231444000000011E-2</v>
      </c>
      <c r="F64" s="53">
        <f t="shared" si="9"/>
        <v>-0.11032300484344623</v>
      </c>
      <c r="G64" s="53">
        <f t="shared" si="9"/>
        <v>-0.14616263194051743</v>
      </c>
      <c r="H64" s="53">
        <f t="shared" si="9"/>
        <v>-0.18680025896633368</v>
      </c>
      <c r="I64" s="53">
        <f t="shared" si="9"/>
        <v>-0.23175942538480654</v>
      </c>
      <c r="J64" s="53">
        <f t="shared" si="9"/>
        <v>-0.28205961182796607</v>
      </c>
      <c r="K64" s="53">
        <f t="shared" si="9"/>
        <v>-0.33778171001296164</v>
      </c>
      <c r="L64" s="53">
        <f t="shared" si="9"/>
        <v>-0.39942326411661583</v>
      </c>
      <c r="M64" s="53">
        <f t="shared" si="9"/>
        <v>-0.24743234862979785</v>
      </c>
      <c r="N64" s="53">
        <f t="shared" si="9"/>
        <v>-0.24104546787405984</v>
      </c>
      <c r="O64" s="53">
        <f t="shared" si="9"/>
        <v>-0.23446204676639937</v>
      </c>
      <c r="P64" s="53">
        <f t="shared" si="9"/>
        <v>-0.22767746074653827</v>
      </c>
      <c r="Q64" s="53">
        <f t="shared" si="9"/>
        <v>-0.22070685099750717</v>
      </c>
      <c r="R64" s="53">
        <f t="shared" si="9"/>
        <v>-0.21352984377412942</v>
      </c>
      <c r="S64" s="53">
        <f t="shared" si="9"/>
        <v>-0.20614241121186958</v>
      </c>
      <c r="T64" s="53">
        <f t="shared" si="9"/>
        <v>-0.1985508777585705</v>
      </c>
      <c r="U64" s="53">
        <f t="shared" si="9"/>
        <v>-0.19075448283221119</v>
      </c>
      <c r="V64" s="53">
        <f t="shared" si="9"/>
        <v>-0.18284003156707185</v>
      </c>
      <c r="W64" s="53">
        <f t="shared" si="9"/>
        <v>-0.17486111114399047</v>
      </c>
      <c r="X64" s="53">
        <f t="shared" si="9"/>
        <v>-0.16683198996020626</v>
      </c>
      <c r="Y64" s="53">
        <f t="shared" si="9"/>
        <v>-0.15876288952415396</v>
      </c>
      <c r="Z64" s="53">
        <f t="shared" si="9"/>
        <v>-0.15068814081495985</v>
      </c>
      <c r="AA64" s="53">
        <f t="shared" si="9"/>
        <v>-0.14263052088786646</v>
      </c>
      <c r="AB64" s="53">
        <f t="shared" si="9"/>
        <v>-0.13461371819145845</v>
      </c>
      <c r="AC64" s="53">
        <f t="shared" si="9"/>
        <v>-0.12667123003264852</v>
      </c>
      <c r="AD64" s="53">
        <f t="shared" si="9"/>
        <v>-0.11884041260440188</v>
      </c>
      <c r="AE64" s="53">
        <f t="shared" si="9"/>
        <v>-0.11115309746128532</v>
      </c>
      <c r="AF64" s="53">
        <f t="shared" si="9"/>
        <v>-0.10355073894659919</v>
      </c>
      <c r="AG64" s="53">
        <f t="shared" si="9"/>
        <v>-9.6016279446531044E-2</v>
      </c>
      <c r="AH64" s="53">
        <f t="shared" si="9"/>
        <v>-8.8549718961080826E-2</v>
      </c>
      <c r="AI64" s="53">
        <f t="shared" si="9"/>
        <v>-8.115105749024859E-2</v>
      </c>
      <c r="AJ64" s="53">
        <f t="shared" si="9"/>
        <v>-7.5192122226890187E-2</v>
      </c>
      <c r="AK64" s="53">
        <f t="shared" si="9"/>
        <v>-6.9233186963531784E-2</v>
      </c>
      <c r="AL64" s="53">
        <f t="shared" si="9"/>
        <v>-6.3274251700173367E-2</v>
      </c>
      <c r="AM64" s="53">
        <f t="shared" si="9"/>
        <v>-5.7315316436814964E-2</v>
      </c>
      <c r="AN64" s="53">
        <f t="shared" si="9"/>
        <v>-5.1356381173456561E-2</v>
      </c>
      <c r="AO64" s="53">
        <f t="shared" si="9"/>
        <v>-4.5397445910098158E-2</v>
      </c>
      <c r="AP64" s="53">
        <f t="shared" si="9"/>
        <v>-3.9438510646739755E-2</v>
      </c>
      <c r="AQ64" s="53">
        <f t="shared" si="9"/>
        <v>-3.3479575383381345E-2</v>
      </c>
      <c r="AR64" s="53">
        <f t="shared" si="9"/>
        <v>-2.7520640120022942E-2</v>
      </c>
      <c r="AS64" s="53">
        <f t="shared" si="9"/>
        <v>-2.1561704856664535E-2</v>
      </c>
      <c r="AT64" s="53">
        <f t="shared" si="9"/>
        <v>-1.5602769593306136E-2</v>
      </c>
      <c r="AU64" s="53">
        <f t="shared" si="9"/>
        <v>-9.6438343299477258E-3</v>
      </c>
      <c r="AV64" s="53">
        <f t="shared" si="9"/>
        <v>-3.6848990665893228E-3</v>
      </c>
      <c r="AW64" s="53">
        <f t="shared" si="9"/>
        <v>2.2740361967690803E-3</v>
      </c>
      <c r="AX64" s="53">
        <f t="shared" si="9"/>
        <v>-9.1097442456312752E-3</v>
      </c>
      <c r="AY64" s="53">
        <f t="shared" si="9"/>
        <v>-1.8074506747844943E-5</v>
      </c>
      <c r="AZ64" s="53">
        <f t="shared" si="9"/>
        <v>9.7260518602964516E-3</v>
      </c>
      <c r="BA64" s="53">
        <f t="shared" si="9"/>
        <v>2.0151135341156513E-2</v>
      </c>
      <c r="BB64" s="53">
        <f t="shared" si="9"/>
        <v>3.1349331908342271E-2</v>
      </c>
      <c r="BC64" s="53">
        <f t="shared" si="9"/>
        <v>4.3335464477105699E-2</v>
      </c>
      <c r="BD64" s="53">
        <f t="shared" si="9"/>
        <v>5.6187321381956007E-2</v>
      </c>
    </row>
    <row r="65" spans="1:56" ht="12.75" customHeight="1" x14ac:dyDescent="0.3">
      <c r="A65" s="168"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9"/>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9"/>
      <c r="B67" s="9" t="s">
        <v>297</v>
      </c>
      <c r="C67" s="11"/>
      <c r="D67" s="11" t="s">
        <v>40</v>
      </c>
      <c r="E67" s="81">
        <f>'Fixed data'!$G$7*E$88/1000000</f>
        <v>0</v>
      </c>
      <c r="F67" s="81">
        <f>'Fixed data'!$G$7*F$88/1000000</f>
        <v>1.41039148178045E-4</v>
      </c>
      <c r="G67" s="81">
        <f>'Fixed data'!$G$7*G$88/1000000</f>
        <v>3.5324362017218427E-4</v>
      </c>
      <c r="H67" s="81">
        <f>'Fixed data'!$G$7*H$88/1000000</f>
        <v>6.5585595514220827E-4</v>
      </c>
      <c r="I67" s="81">
        <f>'Fixed data'!$G$7*I$88/1000000</f>
        <v>1.0739442900576034E-3</v>
      </c>
      <c r="J67" s="81">
        <f>'Fixed data'!$G$7*J$88/1000000</f>
        <v>1.6348193928421738E-3</v>
      </c>
      <c r="K67" s="81">
        <f>'Fixed data'!$G$7*K$88/1000000</f>
        <v>2.3730179058581691E-3</v>
      </c>
      <c r="L67" s="81">
        <f>'Fixed data'!$G$7*L$88/1000000</f>
        <v>3.3247835132051385E-3</v>
      </c>
      <c r="M67" s="81">
        <f>'Fixed data'!$G$7*M$88/1000000</f>
        <v>4.6825646683280502E-3</v>
      </c>
      <c r="N67" s="81">
        <f>'Fixed data'!$G$7*N$88/1000000</f>
        <v>5.2725686573373348E-3</v>
      </c>
      <c r="O67" s="81">
        <f>'Fixed data'!$G$7*O$88/1000000</f>
        <v>5.8814578330929944E-3</v>
      </c>
      <c r="P67" s="81">
        <f>'Fixed data'!$G$7*P$88/1000000</f>
        <v>6.5102780881059657E-3</v>
      </c>
      <c r="Q67" s="81">
        <f>'Fixed data'!$G$7*Q$88/1000000</f>
        <v>7.1446793628789961E-3</v>
      </c>
      <c r="R67" s="81">
        <f>'Fixed data'!$G$7*R$88/1000000</f>
        <v>7.8013693769925837E-3</v>
      </c>
      <c r="S67" s="81">
        <f>'Fixed data'!$G$7*S$88/1000000</f>
        <v>8.4802400278459669E-3</v>
      </c>
      <c r="T67" s="81">
        <f>'Fixed data'!$G$7*T$88/1000000</f>
        <v>9.173335554570311E-3</v>
      </c>
      <c r="U67" s="81">
        <f>'Fixed data'!$G$7*U$88/1000000</f>
        <v>9.8802674749942677E-3</v>
      </c>
      <c r="V67" s="81">
        <f>'Fixed data'!$G$7*V$88/1000000</f>
        <v>1.0533450686382676E-2</v>
      </c>
      <c r="W67" s="81">
        <f>'Fixed data'!$G$7*W$88/1000000</f>
        <v>1.1108157224574677E-2</v>
      </c>
      <c r="X67" s="81">
        <f>'Fixed data'!$G$7*X$88/1000000</f>
        <v>1.1616003479538829E-2</v>
      </c>
      <c r="Y67" s="81">
        <f>'Fixed data'!$G$7*Y$88/1000000</f>
        <v>1.2068445818740984E-2</v>
      </c>
      <c r="Z67" s="81">
        <f>'Fixed data'!$G$7*Z$88/1000000</f>
        <v>1.2455210352627182E-2</v>
      </c>
      <c r="AA67" s="81">
        <f>'Fixed data'!$G$7*AA$88/1000000</f>
        <v>1.2777315758985703E-2</v>
      </c>
      <c r="AB67" s="81">
        <f>'Fixed data'!$G$7*AB$88/1000000</f>
        <v>1.3034562526803288E-2</v>
      </c>
      <c r="AC67" s="81">
        <f>'Fixed data'!$G$7*AC$88/1000000</f>
        <v>1.3219004409012046E-2</v>
      </c>
      <c r="AD67" s="81">
        <f>'Fixed data'!$G$7*AD$88/1000000</f>
        <v>1.3321501686071373E-2</v>
      </c>
      <c r="AE67" s="81">
        <f>'Fixed data'!$G$7*AE$88/1000000</f>
        <v>1.3339212098931246E-2</v>
      </c>
      <c r="AF67" s="81">
        <f>'Fixed data'!$G$7*AF$88/1000000</f>
        <v>1.3339212098931246E-2</v>
      </c>
      <c r="AG67" s="81">
        <f>'Fixed data'!$G$7*AG$88/1000000</f>
        <v>1.3339212098931246E-2</v>
      </c>
      <c r="AH67" s="81">
        <f>'Fixed data'!$G$7*AH$88/1000000</f>
        <v>1.3339212098931246E-2</v>
      </c>
      <c r="AI67" s="81">
        <f>'Fixed data'!$G$7*AI$88/1000000</f>
        <v>1.3339212098931246E-2</v>
      </c>
      <c r="AJ67" s="81">
        <f>'Fixed data'!$G$7*AJ$88/1000000</f>
        <v>1.3339212098931246E-2</v>
      </c>
      <c r="AK67" s="81">
        <f>'Fixed data'!$G$7*AK$88/1000000</f>
        <v>1.3339212098931246E-2</v>
      </c>
      <c r="AL67" s="81">
        <f>'Fixed data'!$G$7*AL$88/1000000</f>
        <v>1.3339212098931246E-2</v>
      </c>
      <c r="AM67" s="81">
        <f>'Fixed data'!$G$7*AM$88/1000000</f>
        <v>1.3339212098931246E-2</v>
      </c>
      <c r="AN67" s="81">
        <f>'Fixed data'!$G$7*AN$88/1000000</f>
        <v>1.3339212098931246E-2</v>
      </c>
      <c r="AO67" s="81">
        <f>'Fixed data'!$G$7*AO$88/1000000</f>
        <v>1.3339212098931246E-2</v>
      </c>
      <c r="AP67" s="81">
        <f>'Fixed data'!$G$7*AP$88/1000000</f>
        <v>1.3339212098931246E-2</v>
      </c>
      <c r="AQ67" s="81">
        <f>'Fixed data'!$G$7*AQ$88/1000000</f>
        <v>1.3339212098931246E-2</v>
      </c>
      <c r="AR67" s="81">
        <f>'Fixed data'!$G$7*AR$88/1000000</f>
        <v>1.3339212098931246E-2</v>
      </c>
      <c r="AS67" s="81">
        <f>'Fixed data'!$G$7*AS$88/1000000</f>
        <v>1.3339212098931246E-2</v>
      </c>
      <c r="AT67" s="81">
        <f>'Fixed data'!$G$7*AT$88/1000000</f>
        <v>1.3339212098931246E-2</v>
      </c>
      <c r="AU67" s="81">
        <f>'Fixed data'!$G$7*AU$88/1000000</f>
        <v>1.3339212098931246E-2</v>
      </c>
      <c r="AV67" s="81">
        <f>'Fixed data'!$G$7*AV$88/1000000</f>
        <v>1.3339212098931246E-2</v>
      </c>
      <c r="AW67" s="81">
        <f>'Fixed data'!$G$7*AW$88/1000000</f>
        <v>1.3339212098931246E-2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9"/>
      <c r="B68" s="9" t="s">
        <v>298</v>
      </c>
      <c r="C68" s="9"/>
      <c r="D68" s="9" t="s">
        <v>40</v>
      </c>
      <c r="E68" s="81">
        <f>'Fixed data'!$G$8*E89/1000000</f>
        <v>0</v>
      </c>
      <c r="F68" s="81">
        <f>'Fixed data'!$G$8*F89/1000000</f>
        <v>3.5911445080579401E-4</v>
      </c>
      <c r="G68" s="81">
        <f>'Fixed data'!$G$8*G89/1000000</f>
        <v>8.994303375871594E-4</v>
      </c>
      <c r="H68" s="81">
        <f>'Fixed data'!$G$8*H89/1000000</f>
        <v>1.6699430915541166E-3</v>
      </c>
      <c r="I68" s="81">
        <f>'Fixed data'!$G$8*I89/1000000</f>
        <v>2.7344813046743157E-3</v>
      </c>
      <c r="J68" s="81">
        <f>'Fixed data'!$G$8*J89/1000000</f>
        <v>4.1625837649419978E-3</v>
      </c>
      <c r="K68" s="81">
        <f>'Fixed data'!$G$8*K89/1000000</f>
        <v>6.0421878111373041E-3</v>
      </c>
      <c r="L68" s="81">
        <f>'Fixed data'!$G$8*L89/1000000</f>
        <v>8.46557725863154E-3</v>
      </c>
      <c r="M68" s="81">
        <f>'Fixed data'!$G$8*M89/1000000</f>
        <v>1.192276513969337E-2</v>
      </c>
      <c r="N68" s="81">
        <f>'Fixed data'!$G$8*N89/1000000</f>
        <v>1.3425035688142978E-2</v>
      </c>
      <c r="O68" s="81">
        <f>'Fixed data'!$G$8*O89/1000000</f>
        <v>1.4975391775639006E-2</v>
      </c>
      <c r="P68" s="81">
        <f>'Fixed data'!$G$8*P89/1000000</f>
        <v>1.6576496457932417E-2</v>
      </c>
      <c r="Q68" s="81">
        <f>'Fixed data'!$G$8*Q89/1000000</f>
        <v>1.8191811555362064E-2</v>
      </c>
      <c r="R68" s="81">
        <f>'Fixed data'!$G$8*R89/1000000</f>
        <v>1.9863878331250039E-2</v>
      </c>
      <c r="S68" s="81">
        <f>'Fixed data'!$G$8*S89/1000000</f>
        <v>2.1592421534316078E-2</v>
      </c>
      <c r="T68" s="81">
        <f>'Fixed data'!$G$8*T89/1000000</f>
        <v>2.3357184173986578E-2</v>
      </c>
      <c r="U68" s="81">
        <f>'Fixed data'!$G$8*U89/1000000</f>
        <v>2.5157177095382097E-2</v>
      </c>
      <c r="V68" s="81">
        <f>'Fixed data'!$G$8*V89/1000000</f>
        <v>2.6820314835956083E-2</v>
      </c>
      <c r="W68" s="81">
        <f>'Fixed data'!$G$8*W89/1000000</f>
        <v>2.8283634953125133E-2</v>
      </c>
      <c r="X68" s="81">
        <f>'Fixed data'!$G$8*X89/1000000</f>
        <v>2.9576715146115269E-2</v>
      </c>
      <c r="Y68" s="81">
        <f>'Fixed data'!$G$8*Y89/1000000</f>
        <v>3.0728725664207451E-2</v>
      </c>
      <c r="Z68" s="81">
        <f>'Fixed data'!$G$8*Z89/1000000</f>
        <v>3.1713507088173262E-2</v>
      </c>
      <c r="AA68" s="81">
        <f>'Fixed data'!$G$8*AA89/1000000</f>
        <v>3.2533653179526535E-2</v>
      </c>
      <c r="AB68" s="81">
        <f>'Fixed data'!$G$8*AB89/1000000</f>
        <v>3.3188655942516548E-2</v>
      </c>
      <c r="AC68" s="81">
        <f>'Fixed data'!$G$8*AC89/1000000</f>
        <v>3.3658282610648224E-2</v>
      </c>
      <c r="AD68" s="81">
        <f>'Fixed data'!$G$8*AD89/1000000</f>
        <v>3.3919261592978603E-2</v>
      </c>
      <c r="AE68" s="81">
        <f>'Fixed data'!$G$8*AE89/1000000</f>
        <v>3.3964355917993162E-2</v>
      </c>
      <c r="AF68" s="81">
        <f>'Fixed data'!$G$8*AF89/1000000</f>
        <v>3.3964355917993162E-2</v>
      </c>
      <c r="AG68" s="81">
        <f>'Fixed data'!$G$8*AG89/1000000</f>
        <v>3.3964355917993162E-2</v>
      </c>
      <c r="AH68" s="81">
        <f>'Fixed data'!$G$8*AH89/1000000</f>
        <v>3.3964355917993162E-2</v>
      </c>
      <c r="AI68" s="81">
        <f>'Fixed data'!$G$8*AI89/1000000</f>
        <v>3.3964355917993162E-2</v>
      </c>
      <c r="AJ68" s="81">
        <f>'Fixed data'!$G$8*AJ89/1000000</f>
        <v>3.3964355917993162E-2</v>
      </c>
      <c r="AK68" s="81">
        <f>'Fixed data'!$G$8*AK89/1000000</f>
        <v>3.3964355917993162E-2</v>
      </c>
      <c r="AL68" s="81">
        <f>'Fixed data'!$G$8*AL89/1000000</f>
        <v>3.3964355917993162E-2</v>
      </c>
      <c r="AM68" s="81">
        <f>'Fixed data'!$G$8*AM89/1000000</f>
        <v>3.3964355917993162E-2</v>
      </c>
      <c r="AN68" s="81">
        <f>'Fixed data'!$G$8*AN89/1000000</f>
        <v>3.3964355917993162E-2</v>
      </c>
      <c r="AO68" s="81">
        <f>'Fixed data'!$G$8*AO89/1000000</f>
        <v>3.3964355917993162E-2</v>
      </c>
      <c r="AP68" s="81">
        <f>'Fixed data'!$G$8*AP89/1000000</f>
        <v>3.3964355917993162E-2</v>
      </c>
      <c r="AQ68" s="81">
        <f>'Fixed data'!$G$8*AQ89/1000000</f>
        <v>3.3964355917993162E-2</v>
      </c>
      <c r="AR68" s="81">
        <f>'Fixed data'!$G$8*AR89/1000000</f>
        <v>3.3964355917993162E-2</v>
      </c>
      <c r="AS68" s="81">
        <f>'Fixed data'!$G$8*AS89/1000000</f>
        <v>3.3964355917993162E-2</v>
      </c>
      <c r="AT68" s="81">
        <f>'Fixed data'!$G$8*AT89/1000000</f>
        <v>3.3964355917993162E-2</v>
      </c>
      <c r="AU68" s="81">
        <f>'Fixed data'!$G$8*AU89/1000000</f>
        <v>3.3964355917993162E-2</v>
      </c>
      <c r="AV68" s="81">
        <f>'Fixed data'!$G$8*AV89/1000000</f>
        <v>3.3964355917993162E-2</v>
      </c>
      <c r="AW68" s="81">
        <f>'Fixed data'!$G$8*AW89/1000000</f>
        <v>3.3964355917993162E-2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9"/>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9"/>
      <c r="B70" s="9" t="s">
        <v>69</v>
      </c>
      <c r="C70" s="9"/>
      <c r="D70" s="4" t="s">
        <v>40</v>
      </c>
      <c r="E70" s="34">
        <f>E91*'Fixed data'!$G$9</f>
        <v>0</v>
      </c>
      <c r="F70" s="34">
        <f>F91*'Fixed data'!$G$9</f>
        <v>4.6112393639148893E-5</v>
      </c>
      <c r="G70" s="34">
        <f>G91*'Fixed data'!$G$9</f>
        <v>1.1549211034183899E-4</v>
      </c>
      <c r="H70" s="34">
        <f>H91*'Fixed data'!$G$9</f>
        <v>2.1443044973526936E-4</v>
      </c>
      <c r="I70" s="34">
        <f>I91*'Fixed data'!$G$9</f>
        <v>3.5112337595187928E-4</v>
      </c>
      <c r="J70" s="34">
        <f>J91*'Fixed data'!$G$9</f>
        <v>5.3450007565621169E-4</v>
      </c>
      <c r="K70" s="34">
        <f>K91*'Fixed data'!$G$9</f>
        <v>7.7585221692876385E-4</v>
      </c>
      <c r="L70" s="34">
        <f>L91*'Fixed data'!$G$9</f>
        <v>1.0870295808389848E-3</v>
      </c>
      <c r="M70" s="34">
        <f>M91*'Fixed data'!$G$9</f>
        <v>1.5309527036715736E-3</v>
      </c>
      <c r="N70" s="34">
        <f>N91*'Fixed data'!$G$9</f>
        <v>1.7238530192316144E-3</v>
      </c>
      <c r="O70" s="34">
        <f>O91*'Fixed data'!$G$9</f>
        <v>1.9229277989489281E-3</v>
      </c>
      <c r="P70" s="34">
        <f>P91*'Fixed data'!$G$9</f>
        <v>2.128518994741061E-3</v>
      </c>
      <c r="Q70" s="34">
        <f>Q91*'Fixed data'!$G$9</f>
        <v>2.3359348908622039E-3</v>
      </c>
      <c r="R70" s="34">
        <f>R91*'Fixed data'!$G$9</f>
        <v>2.5506380340737408E-3</v>
      </c>
      <c r="S70" s="34">
        <f>S91*'Fixed data'!$G$9</f>
        <v>2.7725930805031079E-3</v>
      </c>
      <c r="T70" s="34">
        <f>T91*'Fixed data'!$G$9</f>
        <v>2.999198914207522E-3</v>
      </c>
      <c r="U70" s="34">
        <f>U91*'Fixed data'!$G$9</f>
        <v>3.230328521921243E-3</v>
      </c>
      <c r="V70" s="34">
        <f>V91*'Fixed data'!$G$9</f>
        <v>3.4438851248298416E-3</v>
      </c>
      <c r="W70" s="34">
        <f>W91*'Fixed data'!$G$9</f>
        <v>3.6317839774423631E-3</v>
      </c>
      <c r="X70" s="34">
        <f>X91*'Fixed data'!$G$9</f>
        <v>3.7978230291495683E-3</v>
      </c>
      <c r="Y70" s="34">
        <f>Y91*'Fixed data'!$G$9</f>
        <v>3.94574791038871E-3</v>
      </c>
      <c r="Z70" s="34">
        <f>Z91*'Fixed data'!$G$9</f>
        <v>4.0721995988923024E-3</v>
      </c>
      <c r="AA70" s="34">
        <f>AA91*'Fixed data'!$G$9</f>
        <v>4.1775111487929867E-3</v>
      </c>
      <c r="AB70" s="34">
        <f>AB91*'Fixed data'!$G$9</f>
        <v>4.2616173304683659E-3</v>
      </c>
      <c r="AC70" s="34">
        <f>AC91*'Fixed data'!$G$9</f>
        <v>4.321920138488867E-3</v>
      </c>
      <c r="AD70" s="34">
        <f>AD91*'Fixed data'!$G$9</f>
        <v>4.3554313646112352E-3</v>
      </c>
      <c r="AE70" s="34">
        <f>AE91*'Fixed data'!$G$9</f>
        <v>4.3612217394104038E-3</v>
      </c>
      <c r="AF70" s="34">
        <f>AF91*'Fixed data'!$G$9</f>
        <v>4.3612217394104038E-3</v>
      </c>
      <c r="AG70" s="34">
        <f>AG91*'Fixed data'!$G$9</f>
        <v>4.3612217394104038E-3</v>
      </c>
      <c r="AH70" s="34">
        <f>AH91*'Fixed data'!$G$9</f>
        <v>4.3612217394104038E-3</v>
      </c>
      <c r="AI70" s="34">
        <f>AI91*'Fixed data'!$G$9</f>
        <v>4.3612217394104038E-3</v>
      </c>
      <c r="AJ70" s="34">
        <f>AJ91*'Fixed data'!$G$9</f>
        <v>4.3612217394104038E-3</v>
      </c>
      <c r="AK70" s="34">
        <f>AK91*'Fixed data'!$G$9</f>
        <v>4.3612217394104038E-3</v>
      </c>
      <c r="AL70" s="34">
        <f>AL91*'Fixed data'!$G$9</f>
        <v>4.3612217394104038E-3</v>
      </c>
      <c r="AM70" s="34">
        <f>AM91*'Fixed data'!$G$9</f>
        <v>4.3612217394104038E-3</v>
      </c>
      <c r="AN70" s="34">
        <f>AN91*'Fixed data'!$G$9</f>
        <v>4.3612217394104038E-3</v>
      </c>
      <c r="AO70" s="34">
        <f>AO91*'Fixed data'!$G$9</f>
        <v>4.3612217394104038E-3</v>
      </c>
      <c r="AP70" s="34">
        <f>AP91*'Fixed data'!$G$9</f>
        <v>4.3612217394104038E-3</v>
      </c>
      <c r="AQ70" s="34">
        <f>AQ91*'Fixed data'!$G$9</f>
        <v>4.3612217394104038E-3</v>
      </c>
      <c r="AR70" s="34">
        <f>AR91*'Fixed data'!$G$9</f>
        <v>4.3612217394104038E-3</v>
      </c>
      <c r="AS70" s="34">
        <f>AS91*'Fixed data'!$G$9</f>
        <v>4.3612217394104038E-3</v>
      </c>
      <c r="AT70" s="34">
        <f>AT91*'Fixed data'!$G$9</f>
        <v>4.3612217394104038E-3</v>
      </c>
      <c r="AU70" s="34">
        <f>AU91*'Fixed data'!$G$9</f>
        <v>4.3612217394104038E-3</v>
      </c>
      <c r="AV70" s="34">
        <f>AV91*'Fixed data'!$G$9</f>
        <v>4.3612217394104038E-3</v>
      </c>
      <c r="AW70" s="34">
        <f>AW91*'Fixed data'!$G$9</f>
        <v>4.3612217394104038E-3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9"/>
      <c r="B71" s="9" t="s">
        <v>70</v>
      </c>
      <c r="C71" s="9"/>
      <c r="D71" s="4" t="s">
        <v>40</v>
      </c>
      <c r="E71" s="34">
        <f>E92*'Fixed data'!$G$10</f>
        <v>0</v>
      </c>
      <c r="F71" s="34">
        <f>F92*'Fixed data'!$G$10</f>
        <v>1.4142789790582772E-6</v>
      </c>
      <c r="G71" s="34">
        <f>G92*'Fixed data'!$G$10</f>
        <v>3.5421727438774682E-6</v>
      </c>
      <c r="H71" s="34">
        <f>H92*'Fixed data'!$G$10</f>
        <v>6.5766370729698117E-6</v>
      </c>
      <c r="I71" s="34">
        <f>I92*'Fixed data'!$G$10</f>
        <v>1.0769044295352372E-5</v>
      </c>
      <c r="J71" s="34">
        <f>J92*'Fixed data'!$G$10</f>
        <v>1.6393254863782677E-5</v>
      </c>
      <c r="K71" s="34">
        <f>K92*'Fixed data'!$G$10</f>
        <v>2.3795587143985132E-5</v>
      </c>
      <c r="L71" s="34">
        <f>L92*'Fixed data'!$G$10</f>
        <v>3.3339476970675034E-5</v>
      </c>
      <c r="M71" s="34">
        <f>M92*'Fixed data'!$G$10</f>
        <v>4.6954713383104825E-5</v>
      </c>
      <c r="N71" s="34">
        <f>N92*'Fixed data'!$G$10</f>
        <v>5.2871015700550719E-5</v>
      </c>
      <c r="O71" s="34">
        <f>O92*'Fixed data'!$G$10</f>
        <v>5.8976690422580834E-5</v>
      </c>
      <c r="P71" s="34">
        <f>P92*'Fixed data'!$G$10</f>
        <v>6.5282225302501132E-5</v>
      </c>
      <c r="Q71" s="34">
        <f>Q92*'Fixed data'!$G$10</f>
        <v>7.1643724211064021E-5</v>
      </c>
      <c r="R71" s="34">
        <f>R92*'Fixed data'!$G$10</f>
        <v>7.822872486312342E-5</v>
      </c>
      <c r="S71" s="34">
        <f>S92*'Fixed data'!$G$10</f>
        <v>8.5036143253012754E-5</v>
      </c>
      <c r="T71" s="34">
        <f>T92*'Fixed data'!$G$10</f>
        <v>9.1986202485419216E-5</v>
      </c>
      <c r="U71" s="34">
        <f>U92*'Fixed data'!$G$10</f>
        <v>9.9075007030798154E-5</v>
      </c>
      <c r="V71" s="34">
        <f>V92*'Fixed data'!$G$10</f>
        <v>1.0562484299672617E-4</v>
      </c>
      <c r="W71" s="34">
        <f>W92*'Fixed data'!$G$10</f>
        <v>1.1138774915854047E-4</v>
      </c>
      <c r="X71" s="34">
        <f>X92*'Fixed data'!$G$10</f>
        <v>1.1648020960138564E-4</v>
      </c>
      <c r="Y71" s="34">
        <f>Y92*'Fixed data'!$G$10</f>
        <v>1.2101710377463879E-4</v>
      </c>
      <c r="Z71" s="34">
        <f>Z92*'Fixed data'!$G$10</f>
        <v>1.2489540960097578E-4</v>
      </c>
      <c r="AA71" s="34">
        <f>AA92*'Fixed data'!$G$10</f>
        <v>1.2812534193634985E-4</v>
      </c>
      <c r="AB71" s="34">
        <f>AB92*'Fixed data'!$G$10</f>
        <v>1.3070490017145649E-4</v>
      </c>
      <c r="AC71" s="34">
        <f>AC92*'Fixed data'!$G$10</f>
        <v>1.3255440281122351E-4</v>
      </c>
      <c r="AD71" s="34">
        <f>AD92*'Fixed data'!$G$10</f>
        <v>1.3358220073987184E-4</v>
      </c>
      <c r="AE71" s="34">
        <f>AE92*'Fixed data'!$G$10</f>
        <v>1.3375979302500491E-4</v>
      </c>
      <c r="AF71" s="34">
        <f>AF92*'Fixed data'!$G$10</f>
        <v>1.3375979302500491E-4</v>
      </c>
      <c r="AG71" s="34">
        <f>AG92*'Fixed data'!$G$10</f>
        <v>1.3375979302500491E-4</v>
      </c>
      <c r="AH71" s="34">
        <f>AH92*'Fixed data'!$G$10</f>
        <v>1.3375979302500491E-4</v>
      </c>
      <c r="AI71" s="34">
        <f>AI92*'Fixed data'!$G$10</f>
        <v>1.3375979302500491E-4</v>
      </c>
      <c r="AJ71" s="34">
        <f>AJ92*'Fixed data'!$G$10</f>
        <v>1.3375979302500491E-4</v>
      </c>
      <c r="AK71" s="34">
        <f>AK92*'Fixed data'!$G$10</f>
        <v>1.3375979302500491E-4</v>
      </c>
      <c r="AL71" s="34">
        <f>AL92*'Fixed data'!$G$10</f>
        <v>1.3375979302500491E-4</v>
      </c>
      <c r="AM71" s="34">
        <f>AM92*'Fixed data'!$G$10</f>
        <v>1.3375979302500491E-4</v>
      </c>
      <c r="AN71" s="34">
        <f>AN92*'Fixed data'!$G$10</f>
        <v>1.3375979302500491E-4</v>
      </c>
      <c r="AO71" s="34">
        <f>AO92*'Fixed data'!$G$10</f>
        <v>1.3375979302500491E-4</v>
      </c>
      <c r="AP71" s="34">
        <f>AP92*'Fixed data'!$G$10</f>
        <v>1.3375979302500491E-4</v>
      </c>
      <c r="AQ71" s="34">
        <f>AQ92*'Fixed data'!$G$10</f>
        <v>1.3375979302500491E-4</v>
      </c>
      <c r="AR71" s="34">
        <f>AR92*'Fixed data'!$G$10</f>
        <v>1.3375979302500491E-4</v>
      </c>
      <c r="AS71" s="34">
        <f>AS92*'Fixed data'!$G$10</f>
        <v>1.3375979302500491E-4</v>
      </c>
      <c r="AT71" s="34">
        <f>AT92*'Fixed data'!$G$10</f>
        <v>1.3375979302500491E-4</v>
      </c>
      <c r="AU71" s="34">
        <f>AU92*'Fixed data'!$G$10</f>
        <v>1.3375979302500491E-4</v>
      </c>
      <c r="AV71" s="34">
        <f>AV92*'Fixed data'!$G$10</f>
        <v>1.3375979302500491E-4</v>
      </c>
      <c r="AW71" s="34">
        <f>AW92*'Fixed data'!$G$10</f>
        <v>1.3375979302500491E-4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9"/>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9"/>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9"/>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9"/>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0"/>
      <c r="B76" s="13" t="s">
        <v>100</v>
      </c>
      <c r="C76" s="13"/>
      <c r="D76" s="13" t="s">
        <v>40</v>
      </c>
      <c r="E76" s="53">
        <f>SUM(E65:E75)</f>
        <v>0</v>
      </c>
      <c r="F76" s="53">
        <f t="shared" ref="F76:BD76" si="10">SUM(F65:F75)</f>
        <v>5.4768027160204623E-4</v>
      </c>
      <c r="G76" s="53">
        <f t="shared" si="10"/>
        <v>1.3717082408450602E-3</v>
      </c>
      <c r="H76" s="53">
        <f t="shared" si="10"/>
        <v>2.5468061335045637E-3</v>
      </c>
      <c r="I76" s="53">
        <f t="shared" si="10"/>
        <v>4.17031801497915E-3</v>
      </c>
      <c r="J76" s="53">
        <f t="shared" si="10"/>
        <v>6.348296488304166E-3</v>
      </c>
      <c r="K76" s="53">
        <f t="shared" si="10"/>
        <v>9.2148535210682218E-3</v>
      </c>
      <c r="L76" s="53">
        <f t="shared" si="10"/>
        <v>1.2910729829646337E-2</v>
      </c>
      <c r="M76" s="53">
        <f t="shared" si="10"/>
        <v>1.8183237225076098E-2</v>
      </c>
      <c r="N76" s="53">
        <f t="shared" si="10"/>
        <v>2.0474328380412479E-2</v>
      </c>
      <c r="O76" s="53">
        <f t="shared" si="10"/>
        <v>2.2838754098103511E-2</v>
      </c>
      <c r="P76" s="53">
        <f t="shared" si="10"/>
        <v>2.5280575766081944E-2</v>
      </c>
      <c r="Q76" s="53">
        <f t="shared" si="10"/>
        <v>2.7744069533314326E-2</v>
      </c>
      <c r="R76" s="53">
        <f t="shared" si="10"/>
        <v>3.0294114467179487E-2</v>
      </c>
      <c r="S76" s="53">
        <f t="shared" si="10"/>
        <v>3.2930290785918165E-2</v>
      </c>
      <c r="T76" s="53">
        <f t="shared" si="10"/>
        <v>3.5621704845249832E-2</v>
      </c>
      <c r="U76" s="53">
        <f t="shared" si="10"/>
        <v>3.8366848099328402E-2</v>
      </c>
      <c r="V76" s="53">
        <f t="shared" si="10"/>
        <v>4.0903275490165328E-2</v>
      </c>
      <c r="W76" s="53">
        <f t="shared" si="10"/>
        <v>4.3134963904300709E-2</v>
      </c>
      <c r="X76" s="53">
        <f t="shared" si="10"/>
        <v>4.5107021864405059E-2</v>
      </c>
      <c r="Y76" s="53">
        <f t="shared" si="10"/>
        <v>4.6863936497111777E-2</v>
      </c>
      <c r="Z76" s="53">
        <f t="shared" si="10"/>
        <v>4.8365812449293728E-2</v>
      </c>
      <c r="AA76" s="53">
        <f t="shared" si="10"/>
        <v>4.9616605429241574E-2</v>
      </c>
      <c r="AB76" s="53">
        <f t="shared" si="10"/>
        <v>5.0615540699959653E-2</v>
      </c>
      <c r="AC76" s="53">
        <f t="shared" si="10"/>
        <v>5.1331761560960358E-2</v>
      </c>
      <c r="AD76" s="53">
        <f t="shared" si="10"/>
        <v>5.1729776844401082E-2</v>
      </c>
      <c r="AE76" s="53">
        <f t="shared" si="10"/>
        <v>5.1798549549359821E-2</v>
      </c>
      <c r="AF76" s="53">
        <f t="shared" si="10"/>
        <v>5.1798549549359821E-2</v>
      </c>
      <c r="AG76" s="53">
        <f t="shared" si="10"/>
        <v>5.1798549549359821E-2</v>
      </c>
      <c r="AH76" s="53">
        <f t="shared" si="10"/>
        <v>5.1798549549359821E-2</v>
      </c>
      <c r="AI76" s="53">
        <f t="shared" si="10"/>
        <v>5.1798549549359821E-2</v>
      </c>
      <c r="AJ76" s="53">
        <f t="shared" si="10"/>
        <v>5.1798549549359821E-2</v>
      </c>
      <c r="AK76" s="53">
        <f t="shared" si="10"/>
        <v>5.1798549549359821E-2</v>
      </c>
      <c r="AL76" s="53">
        <f t="shared" si="10"/>
        <v>5.1798549549359821E-2</v>
      </c>
      <c r="AM76" s="53">
        <f t="shared" si="10"/>
        <v>5.1798549549359821E-2</v>
      </c>
      <c r="AN76" s="53">
        <f t="shared" si="10"/>
        <v>5.1798549549359821E-2</v>
      </c>
      <c r="AO76" s="53">
        <f t="shared" si="10"/>
        <v>5.1798549549359821E-2</v>
      </c>
      <c r="AP76" s="53">
        <f t="shared" si="10"/>
        <v>5.1798549549359821E-2</v>
      </c>
      <c r="AQ76" s="53">
        <f t="shared" si="10"/>
        <v>5.1798549549359821E-2</v>
      </c>
      <c r="AR76" s="53">
        <f t="shared" si="10"/>
        <v>5.1798549549359821E-2</v>
      </c>
      <c r="AS76" s="53">
        <f t="shared" si="10"/>
        <v>5.1798549549359821E-2</v>
      </c>
      <c r="AT76" s="53">
        <f t="shared" si="10"/>
        <v>5.1798549549359821E-2</v>
      </c>
      <c r="AU76" s="53">
        <f t="shared" si="10"/>
        <v>5.1798549549359821E-2</v>
      </c>
      <c r="AV76" s="53">
        <f t="shared" si="10"/>
        <v>5.1798549549359821E-2</v>
      </c>
      <c r="AW76" s="53">
        <f t="shared" si="10"/>
        <v>5.1798549549359821E-2</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-7.8231444000000011E-2</v>
      </c>
      <c r="F77" s="54">
        <f>IF('Fixed data'!$G$19=FALSE,F64+F76,F64)</f>
        <v>-0.10977532457184419</v>
      </c>
      <c r="G77" s="54">
        <f>IF('Fixed data'!$G$19=FALSE,G64+G76,G64)</f>
        <v>-0.14479092369967236</v>
      </c>
      <c r="H77" s="54">
        <f>IF('Fixed data'!$G$19=FALSE,H64+H76,H64)</f>
        <v>-0.18425345283282912</v>
      </c>
      <c r="I77" s="54">
        <f>IF('Fixed data'!$G$19=FALSE,I64+I76,I64)</f>
        <v>-0.22758910736982738</v>
      </c>
      <c r="J77" s="54">
        <f>IF('Fixed data'!$G$19=FALSE,J64+J76,J64)</f>
        <v>-0.27571131533966192</v>
      </c>
      <c r="K77" s="54">
        <f>IF('Fixed data'!$G$19=FALSE,K64+K76,K64)</f>
        <v>-0.32856685649189343</v>
      </c>
      <c r="L77" s="54">
        <f>IF('Fixed data'!$G$19=FALSE,L64+L76,L64)</f>
        <v>-0.38651253428696947</v>
      </c>
      <c r="M77" s="54">
        <f>IF('Fixed data'!$G$19=FALSE,M64+M76,M64)</f>
        <v>-0.22924911140472176</v>
      </c>
      <c r="N77" s="54">
        <f>IF('Fixed data'!$G$19=FALSE,N64+N76,N64)</f>
        <v>-0.22057113949364737</v>
      </c>
      <c r="O77" s="54">
        <f>IF('Fixed data'!$G$19=FALSE,O64+O76,O64)</f>
        <v>-0.21162329266829585</v>
      </c>
      <c r="P77" s="54">
        <f>IF('Fixed data'!$G$19=FALSE,P64+P76,P64)</f>
        <v>-0.20239688498045633</v>
      </c>
      <c r="Q77" s="54">
        <f>IF('Fixed data'!$G$19=FALSE,Q64+Q76,Q64)</f>
        <v>-0.19296278146419285</v>
      </c>
      <c r="R77" s="54">
        <f>IF('Fixed data'!$G$19=FALSE,R64+R76,R64)</f>
        <v>-0.18323572930694992</v>
      </c>
      <c r="S77" s="54">
        <f>IF('Fixed data'!$G$19=FALSE,S64+S76,S64)</f>
        <v>-0.17321212042595141</v>
      </c>
      <c r="T77" s="54">
        <f>IF('Fixed data'!$G$19=FALSE,T64+T76,T64)</f>
        <v>-0.16292917291332065</v>
      </c>
      <c r="U77" s="54">
        <f>IF('Fixed data'!$G$19=FALSE,U64+U76,U64)</f>
        <v>-0.1523876347328828</v>
      </c>
      <c r="V77" s="54">
        <f>IF('Fixed data'!$G$19=FALSE,V64+V76,V64)</f>
        <v>-0.14193675607690653</v>
      </c>
      <c r="W77" s="54">
        <f>IF('Fixed data'!$G$19=FALSE,W64+W76,W64)</f>
        <v>-0.13172614723968976</v>
      </c>
      <c r="X77" s="54">
        <f>IF('Fixed data'!$G$19=FALSE,X64+X76,X64)</f>
        <v>-0.1217249680958012</v>
      </c>
      <c r="Y77" s="54">
        <f>IF('Fixed data'!$G$19=FALSE,Y64+Y76,Y64)</f>
        <v>-0.11189895302704218</v>
      </c>
      <c r="Z77" s="54">
        <f>IF('Fixed data'!$G$19=FALSE,Z64+Z76,Z64)</f>
        <v>-0.10232232836566613</v>
      </c>
      <c r="AA77" s="54">
        <f>IF('Fixed data'!$G$19=FALSE,AA64+AA76,AA64)</f>
        <v>-9.3013915458624891E-2</v>
      </c>
      <c r="AB77" s="54">
        <f>IF('Fixed data'!$G$19=FALSE,AB64+AB76,AB64)</f>
        <v>-8.3998177491498793E-2</v>
      </c>
      <c r="AC77" s="54">
        <f>IF('Fixed data'!$G$19=FALSE,AC64+AC76,AC64)</f>
        <v>-7.5339468471688154E-2</v>
      </c>
      <c r="AD77" s="54">
        <f>IF('Fixed data'!$G$19=FALSE,AD64+AD76,AD64)</f>
        <v>-6.71106357600008E-2</v>
      </c>
      <c r="AE77" s="54">
        <f>IF('Fixed data'!$G$19=FALSE,AE64+AE76,AE64)</f>
        <v>-5.9354547911925501E-2</v>
      </c>
      <c r="AF77" s="54">
        <f>IF('Fixed data'!$G$19=FALSE,AF64+AF76,AF64)</f>
        <v>-5.175218939723937E-2</v>
      </c>
      <c r="AG77" s="54">
        <f>IF('Fixed data'!$G$19=FALSE,AG64+AG76,AG64)</f>
        <v>-4.4217729897171223E-2</v>
      </c>
      <c r="AH77" s="54">
        <f>IF('Fixed data'!$G$19=FALSE,AH64+AH76,AH64)</f>
        <v>-3.6751169411721005E-2</v>
      </c>
      <c r="AI77" s="54">
        <f>IF('Fixed data'!$G$19=FALSE,AI64+AI76,AI64)</f>
        <v>-2.935250794088877E-2</v>
      </c>
      <c r="AJ77" s="54">
        <f>IF('Fixed data'!$G$19=FALSE,AJ64+AJ76,AJ64)</f>
        <v>-2.3393572677530367E-2</v>
      </c>
      <c r="AK77" s="54">
        <f>IF('Fixed data'!$G$19=FALSE,AK64+AK76,AK64)</f>
        <v>-1.7434637414171963E-2</v>
      </c>
      <c r="AL77" s="54">
        <f>IF('Fixed data'!$G$19=FALSE,AL64+AL76,AL64)</f>
        <v>-1.1475702150813546E-2</v>
      </c>
      <c r="AM77" s="54">
        <f>IF('Fixed data'!$G$19=FALSE,AM64+AM76,AM64)</f>
        <v>-5.5167668874551434E-3</v>
      </c>
      <c r="AN77" s="54">
        <f>IF('Fixed data'!$G$19=FALSE,AN64+AN76,AN64)</f>
        <v>4.4216837590325964E-4</v>
      </c>
      <c r="AO77" s="54">
        <f>IF('Fixed data'!$G$19=FALSE,AO64+AO76,AO64)</f>
        <v>6.4011036392616627E-3</v>
      </c>
      <c r="AP77" s="54">
        <f>IF('Fixed data'!$G$19=FALSE,AP64+AP76,AP64)</f>
        <v>1.2360038902620066E-2</v>
      </c>
      <c r="AQ77" s="54">
        <f>IF('Fixed data'!$G$19=FALSE,AQ64+AQ76,AQ64)</f>
        <v>1.8318974165978476E-2</v>
      </c>
      <c r="AR77" s="54">
        <f>IF('Fixed data'!$G$19=FALSE,AR64+AR76,AR64)</f>
        <v>2.4277909429336879E-2</v>
      </c>
      <c r="AS77" s="54">
        <f>IF('Fixed data'!$G$19=FALSE,AS64+AS76,AS64)</f>
        <v>3.0236844692695285E-2</v>
      </c>
      <c r="AT77" s="54">
        <f>IF('Fixed data'!$G$19=FALSE,AT64+AT76,AT64)</f>
        <v>3.6195779956053685E-2</v>
      </c>
      <c r="AU77" s="54">
        <f>IF('Fixed data'!$G$19=FALSE,AU64+AU76,AU64)</f>
        <v>4.2154715219412095E-2</v>
      </c>
      <c r="AV77" s="54">
        <f>IF('Fixed data'!$G$19=FALSE,AV64+AV76,AV64)</f>
        <v>4.8113650482770498E-2</v>
      </c>
      <c r="AW77" s="54">
        <f>IF('Fixed data'!$G$19=FALSE,AW64+AW76,AW64)</f>
        <v>5.4072585746128901E-2</v>
      </c>
      <c r="AX77" s="54">
        <f>IF('Fixed data'!$G$19=FALSE,AX64+AX76,AX64)</f>
        <v>-9.1097442456312752E-3</v>
      </c>
      <c r="AY77" s="54">
        <f>IF('Fixed data'!$G$19=FALSE,AY64+AY76,AY64)</f>
        <v>-1.8074506747844943E-5</v>
      </c>
      <c r="AZ77" s="54">
        <f>IF('Fixed data'!$G$19=FALSE,AZ64+AZ76,AZ64)</f>
        <v>9.7260518602964516E-3</v>
      </c>
      <c r="BA77" s="54">
        <f>IF('Fixed data'!$G$19=FALSE,BA64+BA76,BA64)</f>
        <v>2.0151135341156513E-2</v>
      </c>
      <c r="BB77" s="54">
        <f>IF('Fixed data'!$G$19=FALSE,BB64+BB76,BB64)</f>
        <v>3.1349331908342271E-2</v>
      </c>
      <c r="BC77" s="54">
        <f>IF('Fixed data'!$G$19=FALSE,BC64+BC76,BC64)</f>
        <v>4.3335464477105699E-2</v>
      </c>
      <c r="BD77" s="54">
        <f>IF('Fixed data'!$G$19=FALSE,BD64+BD76,BD64)</f>
        <v>5.6187321381956007E-2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-7.5585936231884074E-2</v>
      </c>
      <c r="F80" s="55">
        <f t="shared" ref="F80:BD80" si="11">F77*F78</f>
        <v>-0.10247644012401148</v>
      </c>
      <c r="G80" s="55">
        <f t="shared" si="11"/>
        <v>-0.13059311747785468</v>
      </c>
      <c r="H80" s="55">
        <f t="shared" si="11"/>
        <v>-0.16056623939779444</v>
      </c>
      <c r="I80" s="55">
        <f t="shared" si="11"/>
        <v>-0.19162392147467824</v>
      </c>
      <c r="J80" s="55">
        <f t="shared" si="11"/>
        <v>-0.224291332671753</v>
      </c>
      <c r="K80" s="55">
        <f t="shared" si="11"/>
        <v>-0.25825057918292588</v>
      </c>
      <c r="L80" s="55">
        <f t="shared" si="11"/>
        <v>-0.29352208515995437</v>
      </c>
      <c r="M80" s="55">
        <f t="shared" si="11"/>
        <v>-0.16820717338459165</v>
      </c>
      <c r="N80" s="55">
        <f t="shared" si="11"/>
        <v>-0.15636703054844917</v>
      </c>
      <c r="O80" s="55">
        <f t="shared" si="11"/>
        <v>-0.14495046723841953</v>
      </c>
      <c r="P80" s="55">
        <f t="shared" si="11"/>
        <v>-0.13394287810581185</v>
      </c>
      <c r="Q80" s="55">
        <f t="shared" si="11"/>
        <v>-0.12338120383035553</v>
      </c>
      <c r="R80" s="55">
        <f t="shared" si="11"/>
        <v>-0.11319969689389936</v>
      </c>
      <c r="S80" s="55">
        <f t="shared" si="11"/>
        <v>-0.10338868971436035</v>
      </c>
      <c r="T80" s="55">
        <f t="shared" si="11"/>
        <v>-9.3962217209912838E-2</v>
      </c>
      <c r="U80" s="55">
        <f t="shared" si="11"/>
        <v>-8.4910966012258171E-2</v>
      </c>
      <c r="V80" s="55">
        <f t="shared" si="11"/>
        <v>-7.6413233745638687E-2</v>
      </c>
      <c r="W80" s="55">
        <f t="shared" si="11"/>
        <v>-6.8518105059451342E-2</v>
      </c>
      <c r="X80" s="55">
        <f t="shared" si="11"/>
        <v>-6.117481624848322E-2</v>
      </c>
      <c r="Y80" s="55">
        <f t="shared" si="11"/>
        <v>-5.4334875647355979E-2</v>
      </c>
      <c r="Z80" s="55">
        <f t="shared" si="11"/>
        <v>-4.8004584893181941E-2</v>
      </c>
      <c r="AA80" s="55">
        <f t="shared" si="11"/>
        <v>-4.216187160048851E-2</v>
      </c>
      <c r="AB80" s="55">
        <f t="shared" si="11"/>
        <v>-3.6787601066533143E-2</v>
      </c>
      <c r="AC80" s="55">
        <f t="shared" si="11"/>
        <v>-3.187966925699609E-2</v>
      </c>
      <c r="AD80" s="55">
        <f t="shared" si="11"/>
        <v>-2.7437356009506461E-2</v>
      </c>
      <c r="AE80" s="55">
        <f t="shared" si="11"/>
        <v>-2.3445773062066865E-2</v>
      </c>
      <c r="AF80" s="55">
        <f t="shared" si="11"/>
        <v>-1.9751447708527364E-2</v>
      </c>
      <c r="AG80" s="55">
        <f t="shared" si="11"/>
        <v>-1.6305206316693285E-2</v>
      </c>
      <c r="AH80" s="55">
        <f t="shared" si="11"/>
        <v>-1.3093648225783912E-2</v>
      </c>
      <c r="AI80" s="55">
        <f t="shared" si="11"/>
        <v>-1.1740625854593871E-2</v>
      </c>
      <c r="AJ80" s="55">
        <f t="shared" si="11"/>
        <v>-9.0845906314596971E-3</v>
      </c>
      <c r="AK80" s="55">
        <f t="shared" si="11"/>
        <v>-6.5733159074494339E-3</v>
      </c>
      <c r="AL80" s="55">
        <f t="shared" si="11"/>
        <v>-4.2006222432709323E-3</v>
      </c>
      <c r="AM80" s="55">
        <f t="shared" si="11"/>
        <v>-1.9605673613806102E-3</v>
      </c>
      <c r="AN80" s="55">
        <f t="shared" si="11"/>
        <v>1.5256242702127833E-4</v>
      </c>
      <c r="AO80" s="55">
        <f t="shared" si="11"/>
        <v>2.1442604967899367E-3</v>
      </c>
      <c r="AP80" s="55">
        <f t="shared" si="11"/>
        <v>4.0198078955283175E-3</v>
      </c>
      <c r="AQ80" s="55">
        <f t="shared" si="11"/>
        <v>5.7842810519355241E-3</v>
      </c>
      <c r="AR80" s="55">
        <f t="shared" si="11"/>
        <v>7.4425592152501299E-3</v>
      </c>
      <c r="AS80" s="55">
        <f t="shared" si="11"/>
        <v>8.99933163491351E-3</v>
      </c>
      <c r="AT80" s="55">
        <f t="shared" si="11"/>
        <v>1.0459104489274859E-2</v>
      </c>
      <c r="AU80" s="55">
        <f t="shared" si="11"/>
        <v>1.1826207571866061E-2</v>
      </c>
      <c r="AV80" s="55">
        <f t="shared" si="11"/>
        <v>1.3104800743490646E-2</v>
      </c>
      <c r="AW80" s="55">
        <f t="shared" si="11"/>
        <v>1.4298880158096584E-2</v>
      </c>
      <c r="AX80" s="55">
        <f t="shared" si="11"/>
        <v>-2.3388041079239821E-3</v>
      </c>
      <c r="AY80" s="55">
        <f t="shared" si="11"/>
        <v>-4.5052292295438465E-6</v>
      </c>
      <c r="AZ80" s="55">
        <f t="shared" si="11"/>
        <v>2.3536928881590456E-3</v>
      </c>
      <c r="BA80" s="55">
        <f t="shared" si="11"/>
        <v>4.7345151362328999E-3</v>
      </c>
      <c r="BB80" s="55">
        <f t="shared" si="11"/>
        <v>7.1510045549717108E-3</v>
      </c>
      <c r="BC80" s="55">
        <f t="shared" si="11"/>
        <v>9.5972099545681543E-3</v>
      </c>
      <c r="BD80" s="55">
        <f t="shared" si="11"/>
        <v>1.2080993309120925E-2</v>
      </c>
    </row>
    <row r="81" spans="1:56" x14ac:dyDescent="0.3">
      <c r="A81" s="74"/>
      <c r="B81" s="15" t="s">
        <v>18</v>
      </c>
      <c r="C81" s="15"/>
      <c r="D81" s="14" t="s">
        <v>40</v>
      </c>
      <c r="E81" s="56">
        <f>+E80</f>
        <v>-7.5585936231884074E-2</v>
      </c>
      <c r="F81" s="56">
        <f t="shared" ref="F81:BD81" si="12">+E81+F80</f>
        <v>-0.17806237635589556</v>
      </c>
      <c r="G81" s="56">
        <f t="shared" si="12"/>
        <v>-0.30865549383375024</v>
      </c>
      <c r="H81" s="56">
        <f t="shared" si="12"/>
        <v>-0.4692217332315447</v>
      </c>
      <c r="I81" s="56">
        <f t="shared" si="12"/>
        <v>-0.66084565470622292</v>
      </c>
      <c r="J81" s="56">
        <f t="shared" si="12"/>
        <v>-0.88513698737797597</v>
      </c>
      <c r="K81" s="56">
        <f t="shared" si="12"/>
        <v>-1.1433875665609019</v>
      </c>
      <c r="L81" s="56">
        <f t="shared" si="12"/>
        <v>-1.4369096517208564</v>
      </c>
      <c r="M81" s="56">
        <f t="shared" si="12"/>
        <v>-1.605116825105448</v>
      </c>
      <c r="N81" s="56">
        <f t="shared" si="12"/>
        <v>-1.7614838556538972</v>
      </c>
      <c r="O81" s="56">
        <f t="shared" si="12"/>
        <v>-1.9064343228923168</v>
      </c>
      <c r="P81" s="56">
        <f t="shared" si="12"/>
        <v>-2.0403772009981287</v>
      </c>
      <c r="Q81" s="56">
        <f t="shared" si="12"/>
        <v>-2.1637584048284841</v>
      </c>
      <c r="R81" s="56">
        <f t="shared" si="12"/>
        <v>-2.2769581017223834</v>
      </c>
      <c r="S81" s="56">
        <f t="shared" si="12"/>
        <v>-2.380346791436744</v>
      </c>
      <c r="T81" s="56">
        <f t="shared" si="12"/>
        <v>-2.474309008646657</v>
      </c>
      <c r="U81" s="56">
        <f t="shared" si="12"/>
        <v>-2.559219974658915</v>
      </c>
      <c r="V81" s="56">
        <f t="shared" si="12"/>
        <v>-2.6356332084045535</v>
      </c>
      <c r="W81" s="56">
        <f t="shared" si="12"/>
        <v>-2.7041513134640049</v>
      </c>
      <c r="X81" s="56">
        <f t="shared" si="12"/>
        <v>-2.7653261297124883</v>
      </c>
      <c r="Y81" s="56">
        <f t="shared" si="12"/>
        <v>-2.8196610053598441</v>
      </c>
      <c r="Z81" s="56">
        <f t="shared" si="12"/>
        <v>-2.8676655902530261</v>
      </c>
      <c r="AA81" s="56">
        <f t="shared" si="12"/>
        <v>-2.9098274618535145</v>
      </c>
      <c r="AB81" s="56">
        <f t="shared" si="12"/>
        <v>-2.9466150629200478</v>
      </c>
      <c r="AC81" s="56">
        <f t="shared" si="12"/>
        <v>-2.9784947321770439</v>
      </c>
      <c r="AD81" s="56">
        <f t="shared" si="12"/>
        <v>-3.0059320881865501</v>
      </c>
      <c r="AE81" s="56">
        <f t="shared" si="12"/>
        <v>-3.0293778612486171</v>
      </c>
      <c r="AF81" s="56">
        <f t="shared" si="12"/>
        <v>-3.0491293089571445</v>
      </c>
      <c r="AG81" s="56">
        <f t="shared" si="12"/>
        <v>-3.0654345152738376</v>
      </c>
      <c r="AH81" s="56">
        <f t="shared" si="12"/>
        <v>-3.0785281634996213</v>
      </c>
      <c r="AI81" s="56">
        <f t="shared" si="12"/>
        <v>-3.0902687893542153</v>
      </c>
      <c r="AJ81" s="56">
        <f t="shared" si="12"/>
        <v>-3.0993533799856752</v>
      </c>
      <c r="AK81" s="56">
        <f t="shared" si="12"/>
        <v>-3.1059266958931246</v>
      </c>
      <c r="AL81" s="56">
        <f t="shared" si="12"/>
        <v>-3.1101273181363958</v>
      </c>
      <c r="AM81" s="56">
        <f t="shared" si="12"/>
        <v>-3.1120878854977763</v>
      </c>
      <c r="AN81" s="56">
        <f t="shared" si="12"/>
        <v>-3.1119353230707549</v>
      </c>
      <c r="AO81" s="56">
        <f t="shared" si="12"/>
        <v>-3.1097910625739651</v>
      </c>
      <c r="AP81" s="56">
        <f t="shared" si="12"/>
        <v>-3.1057712546784368</v>
      </c>
      <c r="AQ81" s="56">
        <f t="shared" si="12"/>
        <v>-3.0999869736265011</v>
      </c>
      <c r="AR81" s="56">
        <f t="shared" si="12"/>
        <v>-3.0925444144112508</v>
      </c>
      <c r="AS81" s="56">
        <f t="shared" si="12"/>
        <v>-3.0835450827763373</v>
      </c>
      <c r="AT81" s="56">
        <f t="shared" si="12"/>
        <v>-3.0730859782870623</v>
      </c>
      <c r="AU81" s="56">
        <f t="shared" si="12"/>
        <v>-3.0612597707151963</v>
      </c>
      <c r="AV81" s="56">
        <f t="shared" si="12"/>
        <v>-3.0481549699717054</v>
      </c>
      <c r="AW81" s="56">
        <f t="shared" si="12"/>
        <v>-3.0338560898136087</v>
      </c>
      <c r="AX81" s="56">
        <f t="shared" si="12"/>
        <v>-3.0361948939215329</v>
      </c>
      <c r="AY81" s="56">
        <f t="shared" si="12"/>
        <v>-3.0361993991507625</v>
      </c>
      <c r="AZ81" s="56">
        <f t="shared" si="12"/>
        <v>-3.0338457062626034</v>
      </c>
      <c r="BA81" s="56">
        <f t="shared" si="12"/>
        <v>-3.0291111911263706</v>
      </c>
      <c r="BB81" s="56">
        <f t="shared" si="12"/>
        <v>-3.0219601865713988</v>
      </c>
      <c r="BC81" s="56">
        <f t="shared" si="12"/>
        <v>-3.0123629766168305</v>
      </c>
      <c r="BD81" s="56">
        <f t="shared" si="12"/>
        <v>-3.0002819833077097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1"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1"/>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1"/>
      <c r="B88" s="4" t="s">
        <v>213</v>
      </c>
      <c r="D88" s="4" t="s">
        <v>208</v>
      </c>
      <c r="E88" s="43">
        <f>'Option 1'!E88*0.8</f>
        <v>0</v>
      </c>
      <c r="F88" s="43">
        <f>'Option 1'!F88*0.8</f>
        <v>9.13257732430516</v>
      </c>
      <c r="G88" s="43">
        <f>'Option 1'!G88*0.8</f>
        <v>22.873256944713575</v>
      </c>
      <c r="H88" s="43">
        <f>'Option 1'!H88*0.8</f>
        <v>42.468033176015872</v>
      </c>
      <c r="I88" s="43">
        <f>'Option 1'!I88*0.8</f>
        <v>69.540119872007466</v>
      </c>
      <c r="J88" s="43">
        <f>'Option 1'!J88*0.8</f>
        <v>105.8579458914293</v>
      </c>
      <c r="K88" s="43">
        <f>'Option 1'!K88*0.8</f>
        <v>153.65783044756074</v>
      </c>
      <c r="L88" s="43">
        <f>'Option 1'!L88*0.8</f>
        <v>215.28662724614719</v>
      </c>
      <c r="M88" s="43">
        <f>'Option 1'!M88*0.8</f>
        <v>303.20577273751678</v>
      </c>
      <c r="N88" s="43">
        <f>'Option 1'!N88*0.8</f>
        <v>341.4097545459843</v>
      </c>
      <c r="O88" s="43">
        <f>'Option 1'!O88*0.8</f>
        <v>380.83659135941457</v>
      </c>
      <c r="P88" s="43">
        <f>'Option 1'!P88*0.8</f>
        <v>421.55400688680925</v>
      </c>
      <c r="Q88" s="43">
        <f>'Option 1'!Q88*0.8</f>
        <v>462.63280501730134</v>
      </c>
      <c r="R88" s="43">
        <f>'Option 1'!R88*0.8</f>
        <v>505.15484524134285</v>
      </c>
      <c r="S88" s="43">
        <f>'Option 1'!S88*0.8</f>
        <v>549.11312769135691</v>
      </c>
      <c r="T88" s="43">
        <f>'Option 1'!T88*0.8</f>
        <v>593.99250035283626</v>
      </c>
      <c r="U88" s="43">
        <f>'Option 1'!U88*0.8</f>
        <v>639.7678081995715</v>
      </c>
      <c r="V88" s="43">
        <f>'Option 1'!V88*0.8</f>
        <v>682.06277567492953</v>
      </c>
      <c r="W88" s="43">
        <f>'Option 1'!W88*0.8</f>
        <v>719.27621581990627</v>
      </c>
      <c r="X88" s="43">
        <f>'Option 1'!X88*0.8</f>
        <v>752.16031397444181</v>
      </c>
      <c r="Y88" s="43">
        <f>'Option 1'!Y88*0.8</f>
        <v>781.45689368957926</v>
      </c>
      <c r="Z88" s="43">
        <f>'Option 1'!Z88*0.8</f>
        <v>806.50069931123278</v>
      </c>
      <c r="AA88" s="43">
        <f>'Option 1'!AA88*0.8</f>
        <v>827.35769233867541</v>
      </c>
      <c r="AB88" s="43">
        <f>'Option 1'!AB88*0.8</f>
        <v>844.01495402006276</v>
      </c>
      <c r="AC88" s="43">
        <f>'Option 1'!AC88*0.8</f>
        <v>855.95794837922813</v>
      </c>
      <c r="AD88" s="43">
        <f>'Option 1'!AD88*0.8</f>
        <v>862.59485962243389</v>
      </c>
      <c r="AE88" s="43">
        <f>'Option 1'!AE88*0.8</f>
        <v>863.74164558205962</v>
      </c>
      <c r="AF88" s="43">
        <f>'Option 1'!AF88*0.8</f>
        <v>863.74164558205962</v>
      </c>
      <c r="AG88" s="43">
        <f>'Option 1'!AG88*0.8</f>
        <v>863.74164558205962</v>
      </c>
      <c r="AH88" s="43">
        <f>'Option 1'!AH88*0.8</f>
        <v>863.74164558205962</v>
      </c>
      <c r="AI88" s="43">
        <f>'Option 1'!AI88*0.8</f>
        <v>863.74164558205962</v>
      </c>
      <c r="AJ88" s="43">
        <f>'Option 1'!AJ88*0.8</f>
        <v>863.74164558205962</v>
      </c>
      <c r="AK88" s="43">
        <f>'Option 1'!AK88*0.8</f>
        <v>863.74164558205962</v>
      </c>
      <c r="AL88" s="43">
        <f>'Option 1'!AL88*0.8</f>
        <v>863.74164558205962</v>
      </c>
      <c r="AM88" s="43">
        <f>'Option 1'!AM88*0.8</f>
        <v>863.74164558205962</v>
      </c>
      <c r="AN88" s="43">
        <f>'Option 1'!AN88*0.8</f>
        <v>863.74164558205962</v>
      </c>
      <c r="AO88" s="43">
        <f>'Option 1'!AO88*0.8</f>
        <v>863.74164558205962</v>
      </c>
      <c r="AP88" s="43">
        <f>'Option 1'!AP88*0.8</f>
        <v>863.74164558205962</v>
      </c>
      <c r="AQ88" s="43">
        <f>'Option 1'!AQ88*0.8</f>
        <v>863.74164558205962</v>
      </c>
      <c r="AR88" s="43">
        <f>'Option 1'!AR88*0.8</f>
        <v>863.74164558205962</v>
      </c>
      <c r="AS88" s="43">
        <f>'Option 1'!AS88*0.8</f>
        <v>863.74164558205962</v>
      </c>
      <c r="AT88" s="43">
        <f>'Option 1'!AT88*0.8</f>
        <v>863.74164558205962</v>
      </c>
      <c r="AU88" s="43">
        <f>'Option 1'!AU88*0.8</f>
        <v>863.74164558205962</v>
      </c>
      <c r="AV88" s="43">
        <f>'Option 1'!AV88*0.8</f>
        <v>863.74164558205962</v>
      </c>
      <c r="AW88" s="43">
        <f>'Option 1'!AW88*0.8</f>
        <v>863.74164558205962</v>
      </c>
      <c r="AX88" s="43"/>
      <c r="AY88" s="43"/>
      <c r="AZ88" s="43"/>
      <c r="BA88" s="43"/>
      <c r="BB88" s="43"/>
      <c r="BC88" s="43"/>
      <c r="BD88" s="43"/>
    </row>
    <row r="89" spans="1:56" x14ac:dyDescent="0.3">
      <c r="A89" s="171"/>
      <c r="B89" s="4" t="s">
        <v>214</v>
      </c>
      <c r="D89" s="4" t="s">
        <v>88</v>
      </c>
      <c r="E89" s="43">
        <f>'Option 1'!E89*0.8</f>
        <v>0</v>
      </c>
      <c r="F89" s="43">
        <f>'Option 1'!F89*0.8</f>
        <v>953.38962151760359</v>
      </c>
      <c r="G89" s="43">
        <f>'Option 1'!G89*0.8</f>
        <v>2387.8391616086901</v>
      </c>
      <c r="H89" s="43">
        <f>'Option 1'!H89*0.8</f>
        <v>4433.423407051122</v>
      </c>
      <c r="I89" s="43">
        <f>'Option 1'!I89*0.8</f>
        <v>7259.5967393143574</v>
      </c>
      <c r="J89" s="43">
        <f>'Option 1'!J89*0.8</f>
        <v>11050.973168271465</v>
      </c>
      <c r="K89" s="43">
        <f>'Option 1'!K89*0.8</f>
        <v>16041.011820807324</v>
      </c>
      <c r="L89" s="43">
        <f>'Option 1'!L89*0.8</f>
        <v>22474.711002090749</v>
      </c>
      <c r="M89" s="43">
        <f>'Option 1'!M89*0.8</f>
        <v>31652.974472260204</v>
      </c>
      <c r="N89" s="43">
        <f>'Option 1'!N89*0.8</f>
        <v>35641.254939363884</v>
      </c>
      <c r="O89" s="43">
        <f>'Option 1'!O89*0.8</f>
        <v>39757.194579661707</v>
      </c>
      <c r="P89" s="43">
        <f>'Option 1'!P89*0.8</f>
        <v>44007.863366831414</v>
      </c>
      <c r="Q89" s="43">
        <f>'Option 1'!Q89*0.8</f>
        <v>48296.258461806166</v>
      </c>
      <c r="R89" s="43">
        <f>'Option 1'!R89*0.8</f>
        <v>52735.31990040611</v>
      </c>
      <c r="S89" s="43">
        <f>'Option 1'!S89*0.8</f>
        <v>57324.316935892079</v>
      </c>
      <c r="T89" s="43">
        <f>'Option 1'!T89*0.8</f>
        <v>62009.470600214394</v>
      </c>
      <c r="U89" s="43">
        <f>'Option 1'!U89*0.8</f>
        <v>66788.154850355277</v>
      </c>
      <c r="V89" s="43">
        <f>'Option 1'!V89*0.8</f>
        <v>71203.51117327575</v>
      </c>
      <c r="W89" s="43">
        <f>'Option 1'!W89*0.8</f>
        <v>75088.38467122741</v>
      </c>
      <c r="X89" s="43">
        <f>'Option 1'!X89*0.8</f>
        <v>78521.299256036102</v>
      </c>
      <c r="Y89" s="43">
        <f>'Option 1'!Y89*0.8</f>
        <v>81579.69712714311</v>
      </c>
      <c r="Z89" s="43">
        <f>'Option 1'!Z89*0.8</f>
        <v>84194.129342181084</v>
      </c>
      <c r="AA89" s="43">
        <f>'Option 1'!AA89*0.8</f>
        <v>86371.481910060029</v>
      </c>
      <c r="AB89" s="43">
        <f>'Option 1'!AB89*0.8</f>
        <v>88110.406185869084</v>
      </c>
      <c r="AC89" s="43">
        <f>'Option 1'!AC89*0.8</f>
        <v>89357.18751249068</v>
      </c>
      <c r="AD89" s="43">
        <f>'Option 1'!AD89*0.8</f>
        <v>90050.043655232119</v>
      </c>
      <c r="AE89" s="43">
        <f>'Option 1'!AE89*0.8</f>
        <v>90169.761648651067</v>
      </c>
      <c r="AF89" s="43">
        <f>'Option 1'!AF89*0.8</f>
        <v>90169.761648651067</v>
      </c>
      <c r="AG89" s="43">
        <f>'Option 1'!AG89*0.8</f>
        <v>90169.761648651067</v>
      </c>
      <c r="AH89" s="43">
        <f>'Option 1'!AH89*0.8</f>
        <v>90169.761648651067</v>
      </c>
      <c r="AI89" s="43">
        <f>'Option 1'!AI89*0.8</f>
        <v>90169.761648651067</v>
      </c>
      <c r="AJ89" s="43">
        <f>'Option 1'!AJ89*0.8</f>
        <v>90169.761648651067</v>
      </c>
      <c r="AK89" s="43">
        <f>'Option 1'!AK89*0.8</f>
        <v>90169.761648651067</v>
      </c>
      <c r="AL89" s="43">
        <f>'Option 1'!AL89*0.8</f>
        <v>90169.761648651067</v>
      </c>
      <c r="AM89" s="43">
        <f>'Option 1'!AM89*0.8</f>
        <v>90169.761648651067</v>
      </c>
      <c r="AN89" s="43">
        <f>'Option 1'!AN89*0.8</f>
        <v>90169.761648651067</v>
      </c>
      <c r="AO89" s="43">
        <f>'Option 1'!AO89*0.8</f>
        <v>90169.761648651067</v>
      </c>
      <c r="AP89" s="43">
        <f>'Option 1'!AP89*0.8</f>
        <v>90169.761648651067</v>
      </c>
      <c r="AQ89" s="43">
        <f>'Option 1'!AQ89*0.8</f>
        <v>90169.761648651067</v>
      </c>
      <c r="AR89" s="43">
        <f>'Option 1'!AR89*0.8</f>
        <v>90169.761648651067</v>
      </c>
      <c r="AS89" s="43">
        <f>'Option 1'!AS89*0.8</f>
        <v>90169.761648651067</v>
      </c>
      <c r="AT89" s="43">
        <f>'Option 1'!AT89*0.8</f>
        <v>90169.761648651067</v>
      </c>
      <c r="AU89" s="43">
        <f>'Option 1'!AU89*0.8</f>
        <v>90169.761648651067</v>
      </c>
      <c r="AV89" s="43">
        <f>'Option 1'!AV89*0.8</f>
        <v>90169.761648651067</v>
      </c>
      <c r="AW89" s="43">
        <f>'Option 1'!AW89*0.8</f>
        <v>90169.761648651067</v>
      </c>
      <c r="AX89" s="43"/>
      <c r="AY89" s="43"/>
      <c r="AZ89" s="43"/>
      <c r="BA89" s="43"/>
      <c r="BB89" s="43"/>
      <c r="BC89" s="43"/>
      <c r="BD89" s="43"/>
    </row>
    <row r="90" spans="1:56" ht="16.5" x14ac:dyDescent="0.3">
      <c r="A90" s="171"/>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1"/>
      <c r="B91" s="4" t="s">
        <v>332</v>
      </c>
      <c r="D91" s="4" t="s">
        <v>42</v>
      </c>
      <c r="E91" s="43">
        <f>'Option 1'!E91*0.8</f>
        <v>0</v>
      </c>
      <c r="F91" s="43">
        <f>'Option 1'!F91*0.8</f>
        <v>2.5725569927620175E-5</v>
      </c>
      <c r="G91" s="43">
        <f>'Option 1'!G91*0.8</f>
        <v>6.4431709703418518E-5</v>
      </c>
      <c r="H91" s="43">
        <f>'Option 1'!H91*0.8</f>
        <v>1.1962826246765036E-4</v>
      </c>
      <c r="I91" s="43">
        <f>'Option 1'!I91*0.8</f>
        <v>1.9588766161128865E-4</v>
      </c>
      <c r="J91" s="43">
        <f>'Option 1'!J91*0.8</f>
        <v>2.9819139687726565E-4</v>
      </c>
      <c r="K91" s="43">
        <f>'Option 1'!K91*0.8</f>
        <v>4.3283895900721333E-4</v>
      </c>
      <c r="L91" s="43">
        <f>'Option 1'!L91*0.8</f>
        <v>6.0644120351027384E-4</v>
      </c>
      <c r="M91" s="43">
        <f>'Option 1'!M91*0.8</f>
        <v>8.5410076827469516E-4</v>
      </c>
      <c r="N91" s="43">
        <f>'Option 1'!N91*0.8</f>
        <v>9.6171761843939242E-4</v>
      </c>
      <c r="O91" s="43">
        <f>'Option 1'!O91*0.8</f>
        <v>1.0727791305899003E-3</v>
      </c>
      <c r="P91" s="43">
        <f>'Option 1'!P91*0.8</f>
        <v>1.187476075737491E-3</v>
      </c>
      <c r="Q91" s="43">
        <f>'Option 1'!Q91*0.8</f>
        <v>1.3031910000487362E-3</v>
      </c>
      <c r="R91" s="43">
        <f>'Option 1'!R91*0.8</f>
        <v>1.4229713950460363E-3</v>
      </c>
      <c r="S91" s="43">
        <f>'Option 1'!S91*0.8</f>
        <v>1.5467975427925548E-3</v>
      </c>
      <c r="T91" s="43">
        <f>'Option 1'!T91*0.8</f>
        <v>1.6732183108530601E-3</v>
      </c>
      <c r="U91" s="43">
        <f>'Option 1'!U91*0.8</f>
        <v>1.8021628399987931E-3</v>
      </c>
      <c r="V91" s="43">
        <f>'Option 1'!V91*0.8</f>
        <v>1.921303593450506E-3</v>
      </c>
      <c r="W91" s="43">
        <f>'Option 1'!W91*0.8</f>
        <v>2.0261301854081868E-3</v>
      </c>
      <c r="X91" s="43">
        <f>'Option 1'!X91*0.8</f>
        <v>2.1187614478153293E-3</v>
      </c>
      <c r="Y91" s="43">
        <f>'Option 1'!Y91*0.8</f>
        <v>2.2012870244776882E-3</v>
      </c>
      <c r="Z91" s="43">
        <f>'Option 1'!Z91*0.8</f>
        <v>2.2718329558062893E-3</v>
      </c>
      <c r="AA91" s="43">
        <f>'Option 1'!AA91*0.8</f>
        <v>2.330585048841339E-3</v>
      </c>
      <c r="AB91" s="43">
        <f>'Option 1'!AB91*0.8</f>
        <v>2.3775069127325715E-3</v>
      </c>
      <c r="AC91" s="43">
        <f>'Option 1'!AC91*0.8</f>
        <v>2.4111491503640229E-3</v>
      </c>
      <c r="AD91" s="43">
        <f>'Option 1'!AD91*0.8</f>
        <v>2.4298446749927718E-3</v>
      </c>
      <c r="AE91" s="43">
        <f>'Option 1'!AE91*0.8</f>
        <v>2.4330750579776329E-3</v>
      </c>
      <c r="AF91" s="43">
        <f>'Option 1'!AF91*0.8</f>
        <v>2.4330750579776329E-3</v>
      </c>
      <c r="AG91" s="43">
        <f>'Option 1'!AG91*0.8</f>
        <v>2.4330750579776329E-3</v>
      </c>
      <c r="AH91" s="43">
        <f>'Option 1'!AH91*0.8</f>
        <v>2.4330750579776329E-3</v>
      </c>
      <c r="AI91" s="43">
        <f>'Option 1'!AI91*0.8</f>
        <v>2.4330750579776329E-3</v>
      </c>
      <c r="AJ91" s="43">
        <f>'Option 1'!AJ91*0.8</f>
        <v>2.4330750579776329E-3</v>
      </c>
      <c r="AK91" s="43">
        <f>'Option 1'!AK91*0.8</f>
        <v>2.4330750579776329E-3</v>
      </c>
      <c r="AL91" s="43">
        <f>'Option 1'!AL91*0.8</f>
        <v>2.4330750579776329E-3</v>
      </c>
      <c r="AM91" s="43">
        <f>'Option 1'!AM91*0.8</f>
        <v>2.4330750579776329E-3</v>
      </c>
      <c r="AN91" s="43">
        <f>'Option 1'!AN91*0.8</f>
        <v>2.4330750579776329E-3</v>
      </c>
      <c r="AO91" s="43">
        <f>'Option 1'!AO91*0.8</f>
        <v>2.4330750579776329E-3</v>
      </c>
      <c r="AP91" s="43">
        <f>'Option 1'!AP91*0.8</f>
        <v>2.4330750579776329E-3</v>
      </c>
      <c r="AQ91" s="43">
        <f>'Option 1'!AQ91*0.8</f>
        <v>2.4330750579776329E-3</v>
      </c>
      <c r="AR91" s="43">
        <f>'Option 1'!AR91*0.8</f>
        <v>2.4330750579776329E-3</v>
      </c>
      <c r="AS91" s="43">
        <f>'Option 1'!AS91*0.8</f>
        <v>2.4330750579776329E-3</v>
      </c>
      <c r="AT91" s="43">
        <f>'Option 1'!AT91*0.8</f>
        <v>2.4330750579776329E-3</v>
      </c>
      <c r="AU91" s="43">
        <f>'Option 1'!AU91*0.8</f>
        <v>2.4330750579776329E-3</v>
      </c>
      <c r="AV91" s="43">
        <f>'Option 1'!AV91*0.8</f>
        <v>2.4330750579776329E-3</v>
      </c>
      <c r="AW91" s="43">
        <f>'Option 1'!AW91*0.8</f>
        <v>2.4330750579776329E-3</v>
      </c>
      <c r="AX91" s="35"/>
      <c r="AY91" s="35"/>
      <c r="AZ91" s="35"/>
      <c r="BA91" s="35"/>
      <c r="BB91" s="35"/>
      <c r="BC91" s="35"/>
      <c r="BD91" s="35"/>
    </row>
    <row r="92" spans="1:56" ht="16.5" x14ac:dyDescent="0.3">
      <c r="A92" s="171"/>
      <c r="B92" s="4" t="s">
        <v>333</v>
      </c>
      <c r="D92" s="4" t="s">
        <v>42</v>
      </c>
      <c r="E92" s="43">
        <f>'Option 1'!E92*0.8</f>
        <v>0</v>
      </c>
      <c r="F92" s="43">
        <f>'Option 1'!F92*0.8</f>
        <v>5.145113985524035E-5</v>
      </c>
      <c r="G92" s="43">
        <f>'Option 1'!G92*0.8</f>
        <v>1.2886341940683704E-4</v>
      </c>
      <c r="H92" s="43">
        <f>'Option 1'!H92*0.8</f>
        <v>2.3925652493530071E-4</v>
      </c>
      <c r="I92" s="43">
        <f>'Option 1'!I92*0.8</f>
        <v>3.9177532322257731E-4</v>
      </c>
      <c r="J92" s="43">
        <f>'Option 1'!J92*0.8</f>
        <v>5.963827937545313E-4</v>
      </c>
      <c r="K92" s="43">
        <f>'Option 1'!K92*0.8</f>
        <v>8.6567791801442666E-4</v>
      </c>
      <c r="L92" s="43">
        <f>'Option 1'!L92*0.8</f>
        <v>1.2128824070205477E-3</v>
      </c>
      <c r="M92" s="43">
        <f>'Option 1'!M92*0.8</f>
        <v>1.7082015365493903E-3</v>
      </c>
      <c r="N92" s="43">
        <f>'Option 1'!N92*0.8</f>
        <v>1.9234352368787848E-3</v>
      </c>
      <c r="O92" s="43">
        <f>'Option 1'!O92*0.8</f>
        <v>2.1455582611798005E-3</v>
      </c>
      <c r="P92" s="43">
        <f>'Option 1'!P92*0.8</f>
        <v>2.3749521514749819E-3</v>
      </c>
      <c r="Q92" s="43">
        <f>'Option 1'!Q92*0.8</f>
        <v>2.6063820000974723E-3</v>
      </c>
      <c r="R92" s="43">
        <f>'Option 1'!R92*0.8</f>
        <v>2.8459427900920727E-3</v>
      </c>
      <c r="S92" s="43">
        <f>'Option 1'!S92*0.8</f>
        <v>3.0935950855851095E-3</v>
      </c>
      <c r="T92" s="43">
        <f>'Option 1'!T92*0.8</f>
        <v>3.3464366217061201E-3</v>
      </c>
      <c r="U92" s="43">
        <f>'Option 1'!U92*0.8</f>
        <v>3.6043256799975863E-3</v>
      </c>
      <c r="V92" s="43">
        <f>'Option 1'!V92*0.8</f>
        <v>3.8426071869010121E-3</v>
      </c>
      <c r="W92" s="43">
        <f>'Option 1'!W92*0.8</f>
        <v>4.0522603708163735E-3</v>
      </c>
      <c r="X92" s="43">
        <f>'Option 1'!X92*0.8</f>
        <v>4.2375228956306587E-3</v>
      </c>
      <c r="Y92" s="43">
        <f>'Option 1'!Y92*0.8</f>
        <v>4.4025740489553765E-3</v>
      </c>
      <c r="Z92" s="43">
        <f>'Option 1'!Z92*0.8</f>
        <v>4.5436659116125785E-3</v>
      </c>
      <c r="AA92" s="43">
        <f>'Option 1'!AA92*0.8</f>
        <v>4.661170097682678E-3</v>
      </c>
      <c r="AB92" s="43">
        <f>'Option 1'!AB92*0.8</f>
        <v>4.7550138254651431E-3</v>
      </c>
      <c r="AC92" s="43">
        <f>'Option 1'!AC92*0.8</f>
        <v>4.8222983007280458E-3</v>
      </c>
      <c r="AD92" s="43">
        <f>'Option 1'!AD92*0.8</f>
        <v>4.8596893499855435E-3</v>
      </c>
      <c r="AE92" s="43">
        <f>'Option 1'!AE92*0.8</f>
        <v>4.8661501159552659E-3</v>
      </c>
      <c r="AF92" s="43">
        <f>'Option 1'!AF92*0.8</f>
        <v>4.8661501159552659E-3</v>
      </c>
      <c r="AG92" s="43">
        <f>'Option 1'!AG92*0.8</f>
        <v>4.8661501159552659E-3</v>
      </c>
      <c r="AH92" s="43">
        <f>'Option 1'!AH92*0.8</f>
        <v>4.8661501159552659E-3</v>
      </c>
      <c r="AI92" s="43">
        <f>'Option 1'!AI92*0.8</f>
        <v>4.8661501159552659E-3</v>
      </c>
      <c r="AJ92" s="43">
        <f>'Option 1'!AJ92*0.8</f>
        <v>4.8661501159552659E-3</v>
      </c>
      <c r="AK92" s="43">
        <f>'Option 1'!AK92*0.8</f>
        <v>4.8661501159552659E-3</v>
      </c>
      <c r="AL92" s="43">
        <f>'Option 1'!AL92*0.8</f>
        <v>4.8661501159552659E-3</v>
      </c>
      <c r="AM92" s="43">
        <f>'Option 1'!AM92*0.8</f>
        <v>4.8661501159552659E-3</v>
      </c>
      <c r="AN92" s="43">
        <f>'Option 1'!AN92*0.8</f>
        <v>4.8661501159552659E-3</v>
      </c>
      <c r="AO92" s="43">
        <f>'Option 1'!AO92*0.8</f>
        <v>4.8661501159552659E-3</v>
      </c>
      <c r="AP92" s="43">
        <f>'Option 1'!AP92*0.8</f>
        <v>4.8661501159552659E-3</v>
      </c>
      <c r="AQ92" s="43">
        <f>'Option 1'!AQ92*0.8</f>
        <v>4.8661501159552659E-3</v>
      </c>
      <c r="AR92" s="43">
        <f>'Option 1'!AR92*0.8</f>
        <v>4.8661501159552659E-3</v>
      </c>
      <c r="AS92" s="43">
        <f>'Option 1'!AS92*0.8</f>
        <v>4.8661501159552659E-3</v>
      </c>
      <c r="AT92" s="43">
        <f>'Option 1'!AT92*0.8</f>
        <v>4.8661501159552659E-3</v>
      </c>
      <c r="AU92" s="43">
        <f>'Option 1'!AU92*0.8</f>
        <v>4.8661501159552659E-3</v>
      </c>
      <c r="AV92" s="43">
        <f>'Option 1'!AV92*0.8</f>
        <v>4.8661501159552659E-3</v>
      </c>
      <c r="AW92" s="43">
        <f>'Option 1'!AW92*0.8</f>
        <v>4.8661501159552659E-3</v>
      </c>
      <c r="AX92" s="35"/>
      <c r="AY92" s="35"/>
      <c r="AZ92" s="35"/>
      <c r="BA92" s="35"/>
      <c r="BB92" s="35"/>
      <c r="BC92" s="35"/>
      <c r="BD92" s="35"/>
    </row>
    <row r="93" spans="1:56" x14ac:dyDescent="0.3">
      <c r="A93" s="171"/>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0" t="s">
        <v>224</v>
      </c>
      <c r="C26" s="140"/>
      <c r="D26" s="140"/>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9.140625" style="2" customWidth="1"/>
    <col min="8" max="8" width="24.5703125" style="2" customWidth="1"/>
    <col min="9" max="11" width="11.140625" style="2" customWidth="1"/>
    <col min="12" max="16384" width="9.140625" style="2"/>
  </cols>
  <sheetData>
    <row r="1" spans="2:26" x14ac:dyDescent="0.3">
      <c r="B1" s="25" t="s">
        <v>49</v>
      </c>
      <c r="Z1" s="26" t="s">
        <v>29</v>
      </c>
    </row>
    <row r="2" spans="2:26" ht="15" customHeight="1" x14ac:dyDescent="0.3">
      <c r="B2" s="151" t="str">
        <f>"The aim of this Cost Benefit Analysis (CBA) is to evaluate the cost of the proposed condition based asset replacement programme for "&amp;G3&amp;" against the benefits delivered by the associated reduction in the risk of condition based failure.  This CBA specifically relates to "&amp;G2&amp;"."</f>
        <v>The aim of this Cost Benefit Analysis (CBA) is to evaluate the cost of the proposed condition based asset replacement programme for LV Service (UG) against the benefits delivered by the associated reduction in the risk of condition based failure.  This CBA specifically relates to East Midlands.</v>
      </c>
      <c r="C2" s="152"/>
      <c r="D2" s="152"/>
      <c r="E2" s="152"/>
      <c r="F2" s="153"/>
      <c r="G2" s="25" t="s">
        <v>368</v>
      </c>
      <c r="Z2" s="26" t="s">
        <v>80</v>
      </c>
    </row>
    <row r="3" spans="2:26" ht="24.75" customHeight="1" x14ac:dyDescent="0.3">
      <c r="B3" s="154"/>
      <c r="C3" s="155"/>
      <c r="D3" s="155"/>
      <c r="E3" s="155"/>
      <c r="F3" s="156"/>
      <c r="G3" s="18" t="s">
        <v>367</v>
      </c>
    </row>
    <row r="4" spans="2:26" ht="18" customHeight="1" x14ac:dyDescent="0.3">
      <c r="B4" s="25" t="s">
        <v>79</v>
      </c>
      <c r="C4" s="27"/>
      <c r="D4" s="27"/>
      <c r="E4" s="27"/>
      <c r="F4" s="27"/>
    </row>
    <row r="5" spans="2:26" ht="102" customHeight="1" x14ac:dyDescent="0.3">
      <c r="B5" s="148" t="s">
        <v>366</v>
      </c>
      <c r="C5" s="149"/>
      <c r="D5" s="149"/>
      <c r="E5" s="149"/>
      <c r="F5" s="150"/>
    </row>
    <row r="6" spans="2:26" ht="13.5" customHeight="1" x14ac:dyDescent="0.3">
      <c r="B6" s="27"/>
      <c r="C6" s="27"/>
      <c r="D6" s="27"/>
      <c r="E6" s="27"/>
      <c r="F6" s="27"/>
    </row>
    <row r="7" spans="2:26" x14ac:dyDescent="0.3">
      <c r="B7" s="25" t="s">
        <v>50</v>
      </c>
    </row>
    <row r="8" spans="2:26" x14ac:dyDescent="0.3">
      <c r="B8" s="159" t="s">
        <v>27</v>
      </c>
      <c r="C8" s="160"/>
      <c r="D8" s="157" t="s">
        <v>30</v>
      </c>
      <c r="E8" s="157"/>
      <c r="F8" s="157"/>
    </row>
    <row r="9" spans="2:26" ht="22.5" customHeight="1" x14ac:dyDescent="0.3">
      <c r="B9" s="161" t="s">
        <v>303</v>
      </c>
      <c r="C9" s="162"/>
      <c r="D9" s="158" t="str">
        <f>'Baseline scenario'!$C$1</f>
        <v>No intervention</v>
      </c>
      <c r="E9" s="158"/>
      <c r="F9" s="158"/>
    </row>
    <row r="10" spans="2:26" ht="22.5" customHeight="1" x14ac:dyDescent="0.3">
      <c r="B10" s="146" t="s">
        <v>226</v>
      </c>
      <c r="C10" s="147"/>
      <c r="D10" s="148" t="str">
        <f>'Option 1'!$C$1</f>
        <v>Asset Replacement Programme</v>
      </c>
      <c r="E10" s="149"/>
      <c r="F10" s="150"/>
    </row>
    <row r="11" spans="2:26" ht="22.5" customHeight="1" x14ac:dyDescent="0.3">
      <c r="B11" s="146" t="s">
        <v>345</v>
      </c>
      <c r="C11" s="147"/>
      <c r="D11" s="148" t="str">
        <f>'Option 1(i)'!$C$1</f>
        <v>Sensitivity Analysis of Option 1 - Asset Replacement Programme Delivered With 10% Increased Costs</v>
      </c>
      <c r="E11" s="149"/>
      <c r="F11" s="150"/>
    </row>
    <row r="12" spans="2:26" ht="22.5" customHeight="1" x14ac:dyDescent="0.3">
      <c r="B12" s="146" t="s">
        <v>346</v>
      </c>
      <c r="C12" s="147"/>
      <c r="D12" s="148" t="str">
        <f>'Option 1(ii)'!$C$1</f>
        <v>Sensitivity Analysis of Option 1 - Asset Replacement Programme Achieving 20% Lower Benefits</v>
      </c>
      <c r="E12" s="149"/>
      <c r="F12" s="150"/>
    </row>
    <row r="13" spans="2:26" ht="22.5" customHeight="1" x14ac:dyDescent="0.3">
      <c r="B13" s="146"/>
      <c r="C13" s="147"/>
      <c r="D13" s="148"/>
      <c r="E13" s="149"/>
      <c r="F13" s="150"/>
    </row>
    <row r="14" spans="2:26" ht="22.5" customHeight="1" x14ac:dyDescent="0.3">
      <c r="B14" s="146"/>
      <c r="C14" s="147"/>
      <c r="D14" s="148"/>
      <c r="E14" s="149"/>
      <c r="F14" s="150"/>
    </row>
    <row r="15" spans="2:26" ht="22.5" customHeight="1" x14ac:dyDescent="0.3">
      <c r="B15" s="146"/>
      <c r="C15" s="147"/>
      <c r="D15" s="148"/>
      <c r="E15" s="149"/>
      <c r="F15" s="150"/>
    </row>
    <row r="16" spans="2:26" ht="22.5" customHeight="1" x14ac:dyDescent="0.3">
      <c r="B16" s="146"/>
      <c r="C16" s="147"/>
      <c r="D16" s="148"/>
      <c r="E16" s="149"/>
      <c r="F16" s="150"/>
    </row>
    <row r="17" spans="2:11" ht="22.5" customHeight="1" x14ac:dyDescent="0.3">
      <c r="B17" s="146"/>
      <c r="C17" s="147"/>
      <c r="D17" s="148"/>
      <c r="E17" s="149"/>
      <c r="F17" s="150"/>
    </row>
    <row r="18" spans="2:11" ht="22.5" customHeight="1" x14ac:dyDescent="0.3">
      <c r="B18" s="146"/>
      <c r="C18" s="147"/>
      <c r="D18" s="148"/>
      <c r="E18" s="149"/>
      <c r="F18" s="150"/>
    </row>
    <row r="19" spans="2:11" ht="22.5" customHeight="1" x14ac:dyDescent="0.3">
      <c r="B19" s="146"/>
      <c r="C19" s="147"/>
      <c r="D19" s="148"/>
      <c r="E19" s="149"/>
      <c r="F19" s="150"/>
    </row>
    <row r="20" spans="2:11" ht="22.5" customHeight="1" x14ac:dyDescent="0.3">
      <c r="B20" s="146"/>
      <c r="C20" s="147"/>
      <c r="D20" s="148"/>
      <c r="E20" s="149"/>
      <c r="F20" s="150"/>
    </row>
    <row r="21" spans="2:11" ht="22.5" customHeight="1" x14ac:dyDescent="0.3">
      <c r="B21" s="146"/>
      <c r="C21" s="147"/>
      <c r="D21" s="148"/>
      <c r="E21" s="149"/>
      <c r="F21" s="150"/>
    </row>
    <row r="22" spans="2:11" ht="22.5" customHeight="1" x14ac:dyDescent="0.3">
      <c r="B22" s="146"/>
      <c r="C22" s="147"/>
      <c r="D22" s="148"/>
      <c r="E22" s="149"/>
      <c r="F22" s="150"/>
    </row>
    <row r="23" spans="2:11" ht="22.5" customHeight="1" x14ac:dyDescent="0.3">
      <c r="B23" s="146"/>
      <c r="C23" s="147"/>
      <c r="D23" s="148"/>
      <c r="E23" s="149"/>
      <c r="F23" s="150"/>
    </row>
    <row r="24" spans="2:11" ht="12.75" customHeight="1" x14ac:dyDescent="0.3">
      <c r="B24" s="28"/>
      <c r="C24" s="28"/>
      <c r="D24" s="29"/>
      <c r="E24" s="29"/>
      <c r="F24" s="29"/>
    </row>
    <row r="25" spans="2:11" x14ac:dyDescent="0.3">
      <c r="B25" s="25" t="s">
        <v>51</v>
      </c>
    </row>
    <row r="26" spans="2:11" ht="38.25" customHeight="1" x14ac:dyDescent="0.3">
      <c r="B26" s="142" t="s">
        <v>48</v>
      </c>
      <c r="C26" s="144" t="s">
        <v>27</v>
      </c>
      <c r="D26" s="144" t="s">
        <v>28</v>
      </c>
      <c r="E26" s="144" t="s">
        <v>30</v>
      </c>
      <c r="F26" s="142" t="s">
        <v>31</v>
      </c>
      <c r="G26" s="141" t="s">
        <v>101</v>
      </c>
      <c r="H26" s="141"/>
      <c r="I26" s="141"/>
      <c r="J26" s="141"/>
      <c r="K26" s="141"/>
    </row>
    <row r="27" spans="2:11" x14ac:dyDescent="0.3">
      <c r="B27" s="143"/>
      <c r="C27" s="145"/>
      <c r="D27" s="145"/>
      <c r="E27" s="145"/>
      <c r="F27" s="143"/>
      <c r="G27" s="64" t="s">
        <v>102</v>
      </c>
      <c r="H27" s="64" t="s">
        <v>103</v>
      </c>
      <c r="I27" s="64" t="s">
        <v>104</v>
      </c>
      <c r="J27" s="64" t="s">
        <v>105</v>
      </c>
      <c r="K27" s="64" t="s">
        <v>106</v>
      </c>
    </row>
    <row r="28" spans="2:11" ht="27.75" customHeight="1" x14ac:dyDescent="0.3">
      <c r="B28" s="30" t="s">
        <v>340</v>
      </c>
      <c r="C28" s="31" t="str">
        <f>D9</f>
        <v>No intervention</v>
      </c>
      <c r="D28" s="30" t="s">
        <v>80</v>
      </c>
      <c r="E28" s="31" t="s">
        <v>369</v>
      </c>
      <c r="F28" s="30"/>
      <c r="G28" s="65"/>
      <c r="H28" s="65"/>
      <c r="I28" s="65"/>
      <c r="J28" s="65"/>
      <c r="K28" s="30"/>
    </row>
    <row r="29" spans="2:11" ht="135" x14ac:dyDescent="0.3">
      <c r="B29" s="30">
        <v>1</v>
      </c>
      <c r="C29" s="31" t="str">
        <f>D10</f>
        <v>Asset Replacement Programme</v>
      </c>
      <c r="D29" s="30" t="s">
        <v>29</v>
      </c>
      <c r="E29" s="31" t="s">
        <v>370</v>
      </c>
      <c r="F29" s="30" t="s">
        <v>160</v>
      </c>
      <c r="G29" s="65">
        <f>'Option 1'!$C$4</f>
        <v>-2.4326653797441122</v>
      </c>
      <c r="H29" s="65">
        <f>'Option 1'!$C$5</f>
        <v>-2.8603190387741595</v>
      </c>
      <c r="I29" s="65">
        <f>'Option 1'!$C$6</f>
        <v>-2.9726849713783388</v>
      </c>
      <c r="J29" s="65">
        <f>'Option 1'!$C$7</f>
        <v>-2.8537063649665821</v>
      </c>
      <c r="K29" s="30"/>
    </row>
    <row r="30" spans="2:11" ht="57.75" customHeight="1" x14ac:dyDescent="0.3">
      <c r="B30" s="30" t="s">
        <v>343</v>
      </c>
      <c r="C30" s="31" t="str">
        <f>D11</f>
        <v>Sensitivity Analysis of Option 1 - Asset Replacement Programme Delivered With 10% Increased Costs</v>
      </c>
      <c r="D30" s="30"/>
      <c r="E30" s="31"/>
      <c r="F30" s="30"/>
      <c r="G30" s="65">
        <f>'Option 1(i)'!$C$4</f>
        <v>-2.7075125640518034</v>
      </c>
      <c r="H30" s="65">
        <f>'Option 1(i)'!$C$5</f>
        <v>-3.2184345365042719</v>
      </c>
      <c r="I30" s="65">
        <f>'Option 1(i)'!$C$6</f>
        <v>-3.3859557238458784</v>
      </c>
      <c r="J30" s="65">
        <f>'Option 1(i)'!$C$7</f>
        <v>-3.3226858662450911</v>
      </c>
      <c r="K30" s="30"/>
    </row>
    <row r="31" spans="2:11" ht="45.75" customHeight="1" x14ac:dyDescent="0.3">
      <c r="B31" s="30" t="s">
        <v>344</v>
      </c>
      <c r="C31" s="31" t="str">
        <f>D12</f>
        <v>Sensitivity Analysis of Option 1 - Asset Replacement Programme Achieving 20% Lower Benefits</v>
      </c>
      <c r="D31" s="30"/>
      <c r="E31" s="31"/>
      <c r="F31" s="30"/>
      <c r="G31" s="65">
        <f>'Option 1(ii)'!$C$4</f>
        <v>-2.474309008646657</v>
      </c>
      <c r="H31" s="65">
        <f>'Option 1(ii)'!$C$5</f>
        <v>-2.9466150629200478</v>
      </c>
      <c r="I31" s="65">
        <f>'Option 1(ii)'!$C$6</f>
        <v>-3.0993533799856752</v>
      </c>
      <c r="J31" s="65">
        <f>'Option 1(ii)'!$C$7</f>
        <v>-3.0338560898136087</v>
      </c>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3" t="s">
        <v>74</v>
      </c>
      <c r="C13" s="164"/>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5"/>
      <c r="C14" s="166"/>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7"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7"/>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7"/>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7"/>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7"/>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7"/>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7"/>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7"/>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7"/>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7"/>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31" sqref="E31:AW35"/>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12" style="4" customWidth="1"/>
    <col min="6" max="6" width="11" style="4" customWidth="1"/>
    <col min="7" max="7" width="12"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341</v>
      </c>
      <c r="D1" s="3"/>
      <c r="E1" s="3" t="str">
        <f>'Option summary'!G2&amp;" - "&amp;'Option summary'!G3</f>
        <v>East Midlands - LV Service (UG)</v>
      </c>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c r="C3" s="9"/>
      <c r="D3" s="9"/>
      <c r="E3" s="9"/>
      <c r="F3" s="9"/>
      <c r="G3" s="9"/>
      <c r="AQ3" s="22"/>
      <c r="AR3" s="22"/>
      <c r="AS3" s="22"/>
      <c r="AT3" s="22"/>
      <c r="AU3" s="22"/>
      <c r="AV3" s="22"/>
      <c r="AW3" s="22"/>
      <c r="AX3" s="22"/>
      <c r="AY3" s="22"/>
      <c r="AZ3" s="22"/>
      <c r="BA3" s="22"/>
      <c r="BB3" s="22"/>
      <c r="BC3" s="22"/>
      <c r="BD3" s="22"/>
    </row>
    <row r="4" spans="1:56" x14ac:dyDescent="0.3">
      <c r="B4" s="15"/>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2" t="s">
        <v>11</v>
      </c>
      <c r="B7" s="61" t="s">
        <v>199</v>
      </c>
      <c r="C7" s="60"/>
      <c r="D7" s="61" t="s">
        <v>40</v>
      </c>
      <c r="E7" s="62">
        <v>-1.7986929969256032E-2</v>
      </c>
      <c r="F7" s="62">
        <v>-1.9704985343174358E-2</v>
      </c>
      <c r="G7" s="62">
        <v>-2.1531006233621659E-2</v>
      </c>
      <c r="H7" s="62">
        <v>-2.3468331999641358E-2</v>
      </c>
      <c r="I7" s="62">
        <v>-2.552030200027687E-2</v>
      </c>
      <c r="J7" s="62">
        <v>-2.7690255594571632E-2</v>
      </c>
      <c r="K7" s="62">
        <v>-2.9981532141569053E-2</v>
      </c>
      <c r="L7" s="62">
        <v>-3.236666935527889E-2</v>
      </c>
      <c r="M7" s="62">
        <v>-3.572951485737761E-2</v>
      </c>
      <c r="N7" s="62">
        <v>-3.922706248773028E-2</v>
      </c>
      <c r="O7" s="62">
        <v>-4.2836561632621784E-2</v>
      </c>
      <c r="P7" s="62">
        <v>-4.6564212349918484E-2</v>
      </c>
      <c r="Q7" s="62">
        <v>-5.0324947390033944E-2</v>
      </c>
      <c r="R7" s="62">
        <v>-5.4217810227446206E-2</v>
      </c>
      <c r="S7" s="62">
        <v>-5.8242160029208047E-2</v>
      </c>
      <c r="T7" s="62">
        <v>-6.2350834991174456E-2</v>
      </c>
      <c r="U7" s="62">
        <v>-6.6541532188410801E-2</v>
      </c>
      <c r="V7" s="62">
        <v>-7.0413606675591461E-2</v>
      </c>
      <c r="W7" s="62">
        <v>-7.3820470914216091E-2</v>
      </c>
      <c r="X7" s="62">
        <v>-7.6830986942448221E-2</v>
      </c>
      <c r="Y7" s="62">
        <v>-7.9513068183974897E-2</v>
      </c>
      <c r="Z7" s="62">
        <v>-8.1805810952154431E-2</v>
      </c>
      <c r="AA7" s="62">
        <v>-8.371525397579356E-2</v>
      </c>
      <c r="AB7" s="62">
        <v>-8.5240214552258622E-2</v>
      </c>
      <c r="AC7" s="62">
        <v>-8.6333587275280774E-2</v>
      </c>
      <c r="AD7" s="62">
        <v>-8.6941191825715108E-2</v>
      </c>
      <c r="AE7" s="62">
        <v>-8.7046179272723068E-2</v>
      </c>
      <c r="AF7" s="62">
        <v>-8.7046179272723068E-2</v>
      </c>
      <c r="AG7" s="62">
        <v>-8.7046179272723068E-2</v>
      </c>
      <c r="AH7" s="62">
        <v>-8.7046179272723068E-2</v>
      </c>
      <c r="AI7" s="62">
        <v>-8.7046179272723068E-2</v>
      </c>
      <c r="AJ7" s="62">
        <v>-8.7046179272723068E-2</v>
      </c>
      <c r="AK7" s="62">
        <v>-8.7046179272723068E-2</v>
      </c>
      <c r="AL7" s="62">
        <v>-8.7046179272723068E-2</v>
      </c>
      <c r="AM7" s="62">
        <v>-8.7046179272723068E-2</v>
      </c>
      <c r="AN7" s="62">
        <v>-8.7046179272723068E-2</v>
      </c>
      <c r="AO7" s="62">
        <v>-8.7046179272723068E-2</v>
      </c>
      <c r="AP7" s="62">
        <v>-8.7046179272723068E-2</v>
      </c>
      <c r="AQ7" s="62">
        <v>-8.7046179272723068E-2</v>
      </c>
      <c r="AR7" s="62">
        <v>-8.7046179272723068E-2</v>
      </c>
      <c r="AS7" s="62">
        <v>-8.7046179272723068E-2</v>
      </c>
      <c r="AT7" s="62">
        <v>-8.7046179272723068E-2</v>
      </c>
      <c r="AU7" s="62">
        <v>-8.7046179272723068E-2</v>
      </c>
      <c r="AV7" s="62">
        <v>-8.7046179272723068E-2</v>
      </c>
      <c r="AW7" s="62">
        <v>-8.7046179272723068E-2</v>
      </c>
      <c r="AX7" s="61"/>
      <c r="AY7" s="61"/>
      <c r="AZ7" s="61"/>
      <c r="BA7" s="61"/>
      <c r="BB7" s="61"/>
      <c r="BC7" s="61"/>
      <c r="BD7" s="61"/>
    </row>
    <row r="8" spans="1:56" x14ac:dyDescent="0.3">
      <c r="A8" s="173"/>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3"/>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3"/>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3"/>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4"/>
      <c r="B12" s="124" t="s">
        <v>196</v>
      </c>
      <c r="C12" s="58"/>
      <c r="D12" s="125" t="s">
        <v>40</v>
      </c>
      <c r="E12" s="59">
        <f>SUM(E7:E11)</f>
        <v>-1.7986929969256032E-2</v>
      </c>
      <c r="F12" s="59">
        <f t="shared" ref="F12:AW12" si="0">SUM(F7:F11)</f>
        <v>-1.9704985343174358E-2</v>
      </c>
      <c r="G12" s="59">
        <f t="shared" si="0"/>
        <v>-2.1531006233621659E-2</v>
      </c>
      <c r="H12" s="59">
        <f t="shared" si="0"/>
        <v>-2.3468331999641358E-2</v>
      </c>
      <c r="I12" s="59">
        <f t="shared" si="0"/>
        <v>-2.552030200027687E-2</v>
      </c>
      <c r="J12" s="59">
        <f t="shared" si="0"/>
        <v>-2.7690255594571632E-2</v>
      </c>
      <c r="K12" s="59">
        <f t="shared" si="0"/>
        <v>-2.9981532141569053E-2</v>
      </c>
      <c r="L12" s="59">
        <f t="shared" si="0"/>
        <v>-3.236666935527889E-2</v>
      </c>
      <c r="M12" s="59">
        <f t="shared" si="0"/>
        <v>-3.572951485737761E-2</v>
      </c>
      <c r="N12" s="59">
        <f t="shared" si="0"/>
        <v>-3.922706248773028E-2</v>
      </c>
      <c r="O12" s="59">
        <f t="shared" si="0"/>
        <v>-4.2836561632621784E-2</v>
      </c>
      <c r="P12" s="59">
        <f t="shared" si="0"/>
        <v>-4.6564212349918484E-2</v>
      </c>
      <c r="Q12" s="59">
        <f t="shared" si="0"/>
        <v>-5.0324947390033944E-2</v>
      </c>
      <c r="R12" s="59">
        <f t="shared" si="0"/>
        <v>-5.4217810227446206E-2</v>
      </c>
      <c r="S12" s="59">
        <f t="shared" si="0"/>
        <v>-5.8242160029208047E-2</v>
      </c>
      <c r="T12" s="59">
        <f t="shared" si="0"/>
        <v>-6.2350834991174456E-2</v>
      </c>
      <c r="U12" s="59">
        <f t="shared" si="0"/>
        <v>-6.6541532188410801E-2</v>
      </c>
      <c r="V12" s="59">
        <f t="shared" si="0"/>
        <v>-7.0413606675591461E-2</v>
      </c>
      <c r="W12" s="59">
        <f t="shared" si="0"/>
        <v>-7.3820470914216091E-2</v>
      </c>
      <c r="X12" s="59">
        <f t="shared" si="0"/>
        <v>-7.6830986942448221E-2</v>
      </c>
      <c r="Y12" s="59">
        <f t="shared" si="0"/>
        <v>-7.9513068183974897E-2</v>
      </c>
      <c r="Z12" s="59">
        <f t="shared" si="0"/>
        <v>-8.1805810952154431E-2</v>
      </c>
      <c r="AA12" s="59">
        <f t="shared" si="0"/>
        <v>-8.371525397579356E-2</v>
      </c>
      <c r="AB12" s="59">
        <f t="shared" si="0"/>
        <v>-8.5240214552258622E-2</v>
      </c>
      <c r="AC12" s="59">
        <f t="shared" si="0"/>
        <v>-8.6333587275280774E-2</v>
      </c>
      <c r="AD12" s="59">
        <f t="shared" si="0"/>
        <v>-8.6941191825715108E-2</v>
      </c>
      <c r="AE12" s="59">
        <f t="shared" si="0"/>
        <v>-8.7046179272723068E-2</v>
      </c>
      <c r="AF12" s="59">
        <f t="shared" si="0"/>
        <v>-8.7046179272723068E-2</v>
      </c>
      <c r="AG12" s="59">
        <f t="shared" si="0"/>
        <v>-8.7046179272723068E-2</v>
      </c>
      <c r="AH12" s="59">
        <f t="shared" si="0"/>
        <v>-8.7046179272723068E-2</v>
      </c>
      <c r="AI12" s="59">
        <f t="shared" si="0"/>
        <v>-8.7046179272723068E-2</v>
      </c>
      <c r="AJ12" s="59">
        <f t="shared" si="0"/>
        <v>-8.7046179272723068E-2</v>
      </c>
      <c r="AK12" s="59">
        <f t="shared" si="0"/>
        <v>-8.7046179272723068E-2</v>
      </c>
      <c r="AL12" s="59">
        <f t="shared" si="0"/>
        <v>-8.7046179272723068E-2</v>
      </c>
      <c r="AM12" s="59">
        <f t="shared" si="0"/>
        <v>-8.7046179272723068E-2</v>
      </c>
      <c r="AN12" s="59">
        <f t="shared" si="0"/>
        <v>-8.7046179272723068E-2</v>
      </c>
      <c r="AO12" s="59">
        <f t="shared" si="0"/>
        <v>-8.7046179272723068E-2</v>
      </c>
      <c r="AP12" s="59">
        <f t="shared" si="0"/>
        <v>-8.7046179272723068E-2</v>
      </c>
      <c r="AQ12" s="59">
        <f t="shared" si="0"/>
        <v>-8.7046179272723068E-2</v>
      </c>
      <c r="AR12" s="59">
        <f t="shared" si="0"/>
        <v>-8.7046179272723068E-2</v>
      </c>
      <c r="AS12" s="59">
        <f t="shared" si="0"/>
        <v>-8.7046179272723068E-2</v>
      </c>
      <c r="AT12" s="59">
        <f t="shared" si="0"/>
        <v>-8.7046179272723068E-2</v>
      </c>
      <c r="AU12" s="59">
        <f t="shared" si="0"/>
        <v>-8.7046179272723068E-2</v>
      </c>
      <c r="AV12" s="59">
        <f t="shared" si="0"/>
        <v>-8.7046179272723068E-2</v>
      </c>
      <c r="AW12" s="59">
        <f t="shared" si="0"/>
        <v>-8.7046179272723068E-2</v>
      </c>
      <c r="AX12" s="61"/>
      <c r="AY12" s="61"/>
      <c r="AZ12" s="61"/>
      <c r="BA12" s="61"/>
      <c r="BB12" s="61"/>
      <c r="BC12" s="61"/>
      <c r="BD12" s="61"/>
    </row>
    <row r="13" spans="1:56" ht="12.75" customHeight="1" x14ac:dyDescent="0.3">
      <c r="A13" s="168"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9"/>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9"/>
      <c r="B15" s="9" t="s">
        <v>297</v>
      </c>
      <c r="C15" s="11"/>
      <c r="D15" s="11" t="s">
        <v>40</v>
      </c>
      <c r="E15" s="81">
        <f>'Fixed data'!$G$7*E$31/1000000</f>
        <v>-3.7927862439223097E-3</v>
      </c>
      <c r="F15" s="81">
        <f>'Fixed data'!$G$7*F$31/1000000</f>
        <v>-4.1550613403190826E-3</v>
      </c>
      <c r="G15" s="81">
        <f>'Fixed data'!$G$7*G$31/1000000</f>
        <v>-4.5401024188266971E-3</v>
      </c>
      <c r="H15" s="81">
        <f>'Fixed data'!$G$7*H$31/1000000</f>
        <v>-4.9486136282390339E-3</v>
      </c>
      <c r="I15" s="81">
        <f>'Fixed data'!$G$7*I$31/1000000</f>
        <v>-5.3812991173499657E-3</v>
      </c>
      <c r="J15" s="81">
        <f>'Fixed data'!$G$7*J$31/1000000</f>
        <v>-5.8388630349533732E-3</v>
      </c>
      <c r="K15" s="81">
        <f>'Fixed data'!$G$7*K$31/1000000</f>
        <v>-6.3220095298431337E-3</v>
      </c>
      <c r="L15" s="81">
        <f>'Fixed data'!$G$7*L$31/1000000</f>
        <v>-6.824947809443275E-3</v>
      </c>
      <c r="M15" s="81">
        <f>'Fixed data'!$G$7*M$31/1000000</f>
        <v>-7.5340490392026959E-3</v>
      </c>
      <c r="N15" s="81">
        <f>'Fixed data'!$G$7*N$31/1000000</f>
        <v>-8.2715540254643029E-3</v>
      </c>
      <c r="O15" s="81">
        <f>'Fixed data'!$G$7*O$31/1000000</f>
        <v>-9.0326654951588797E-3</v>
      </c>
      <c r="P15" s="81">
        <f>'Fixed data'!$G$7*P$31/1000000</f>
        <v>-9.8186908139250937E-3</v>
      </c>
      <c r="Q15" s="81">
        <f>'Fixed data'!$G$7*Q$31/1000000</f>
        <v>-1.061169240739138E-2</v>
      </c>
      <c r="R15" s="81">
        <f>'Fixed data'!$G$7*R$31/1000000</f>
        <v>-1.1432554925033367E-2</v>
      </c>
      <c r="S15" s="81">
        <f>'Fixed data'!$G$7*S$31/1000000</f>
        <v>-1.2281143238600092E-2</v>
      </c>
      <c r="T15" s="81">
        <f>'Fixed data'!$G$7*T$31/1000000</f>
        <v>-1.3147512647005519E-2</v>
      </c>
      <c r="U15" s="81">
        <f>'Fixed data'!$G$7*U$31/1000000</f>
        <v>-1.4031177547535469E-2</v>
      </c>
      <c r="V15" s="81">
        <f>'Fixed data'!$G$7*V$31/1000000</f>
        <v>-1.4847656561770983E-2</v>
      </c>
      <c r="W15" s="81">
        <f>'Fixed data'!$G$7*W$31/1000000</f>
        <v>-1.5566039734510982E-2</v>
      </c>
      <c r="X15" s="81">
        <f>'Fixed data'!$G$7*X$31/1000000</f>
        <v>-1.6200847553216175E-2</v>
      </c>
      <c r="Y15" s="81">
        <f>'Fixed data'!$G$7*Y$31/1000000</f>
        <v>-1.6766400477218862E-2</v>
      </c>
      <c r="Z15" s="81">
        <f>'Fixed data'!$G$7*Z$31/1000000</f>
        <v>-1.7249856144576612E-2</v>
      </c>
      <c r="AA15" s="81">
        <f>'Fixed data'!$G$7*AA$31/1000000</f>
        <v>-1.7652487902524765E-2</v>
      </c>
      <c r="AB15" s="81">
        <f>'Fixed data'!$G$7*AB$31/1000000</f>
        <v>-1.7974046362296749E-2</v>
      </c>
      <c r="AC15" s="81">
        <f>'Fixed data'!$G$7*AC$31/1000000</f>
        <v>-1.8204598715057696E-2</v>
      </c>
      <c r="AD15" s="81">
        <f>'Fixed data'!$G$7*AD$31/1000000</f>
        <v>-1.8332720311381855E-2</v>
      </c>
      <c r="AE15" s="81">
        <f>'Fixed data'!$G$7*AE$31/1000000</f>
        <v>-1.8354858327456688E-2</v>
      </c>
      <c r="AF15" s="81">
        <f>'Fixed data'!$G$7*AF$31/1000000</f>
        <v>-1.8354858327456688E-2</v>
      </c>
      <c r="AG15" s="81">
        <f>'Fixed data'!$G$7*AG$31/1000000</f>
        <v>-1.8354858327456688E-2</v>
      </c>
      <c r="AH15" s="81">
        <f>'Fixed data'!$G$7*AH$31/1000000</f>
        <v>-1.8354858327456688E-2</v>
      </c>
      <c r="AI15" s="81">
        <f>'Fixed data'!$G$7*AI$31/1000000</f>
        <v>-1.8354858327456688E-2</v>
      </c>
      <c r="AJ15" s="81">
        <f>'Fixed data'!$G$7*AJ$31/1000000</f>
        <v>-1.8354858327456688E-2</v>
      </c>
      <c r="AK15" s="81">
        <f>'Fixed data'!$G$7*AK$31/1000000</f>
        <v>-1.8354858327456688E-2</v>
      </c>
      <c r="AL15" s="81">
        <f>'Fixed data'!$G$7*AL$31/1000000</f>
        <v>-1.8354858327456688E-2</v>
      </c>
      <c r="AM15" s="81">
        <f>'Fixed data'!$G$7*AM$31/1000000</f>
        <v>-1.8354858327456688E-2</v>
      </c>
      <c r="AN15" s="81">
        <f>'Fixed data'!$G$7*AN$31/1000000</f>
        <v>-1.8354858327456688E-2</v>
      </c>
      <c r="AO15" s="81">
        <f>'Fixed data'!$G$7*AO$31/1000000</f>
        <v>-1.8354858327456688E-2</v>
      </c>
      <c r="AP15" s="81">
        <f>'Fixed data'!$G$7*AP$31/1000000</f>
        <v>-1.8354858327456688E-2</v>
      </c>
      <c r="AQ15" s="81">
        <f>'Fixed data'!$G$7*AQ$31/1000000</f>
        <v>-1.8354858327456688E-2</v>
      </c>
      <c r="AR15" s="81">
        <f>'Fixed data'!$G$7*AR$31/1000000</f>
        <v>-1.8354858327456688E-2</v>
      </c>
      <c r="AS15" s="81">
        <f>'Fixed data'!$G$7*AS$31/1000000</f>
        <v>-1.8354858327456688E-2</v>
      </c>
      <c r="AT15" s="81">
        <f>'Fixed data'!$G$7*AT$31/1000000</f>
        <v>-1.8354858327456688E-2</v>
      </c>
      <c r="AU15" s="81">
        <f>'Fixed data'!$G$7*AU$31/1000000</f>
        <v>-1.8354858327456688E-2</v>
      </c>
      <c r="AV15" s="81">
        <f>'Fixed data'!$G$7*AV$31/1000000</f>
        <v>-1.8354858327456688E-2</v>
      </c>
      <c r="AW15" s="81">
        <f>'Fixed data'!$G$7*AW$31/1000000</f>
        <v>-1.8354858327456688E-2</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9"/>
      <c r="B16" s="9" t="s">
        <v>298</v>
      </c>
      <c r="C16" s="9"/>
      <c r="D16" s="9" t="s">
        <v>40</v>
      </c>
      <c r="E16" s="81">
        <f>'Fixed data'!$G$8*E32/1000000</f>
        <v>-9.6572077086747067E-3</v>
      </c>
      <c r="F16" s="81">
        <f>'Fixed data'!$G$8*F32/1000000</f>
        <v>-1.0579634027634812E-2</v>
      </c>
      <c r="G16" s="81">
        <f>'Fixed data'!$G$8*G32/1000000</f>
        <v>-1.1560027182529501E-2</v>
      </c>
      <c r="H16" s="81">
        <f>'Fixed data'!$G$8*H32/1000000</f>
        <v>-1.2600180079872072E-2</v>
      </c>
      <c r="I16" s="81">
        <f>'Fixed data'!$G$8*I32/1000000</f>
        <v>-1.3701885626175825E-2</v>
      </c>
      <c r="J16" s="81">
        <f>'Fixed data'!$G$8*J32/1000000</f>
        <v>-1.4866936727954062E-2</v>
      </c>
      <c r="K16" s="81">
        <f>'Fixed data'!$G$8*K32/1000000</f>
        <v>-1.6097126291720085E-2</v>
      </c>
      <c r="L16" s="81">
        <f>'Fixed data'!$G$8*L32/1000000</f>
        <v>-1.7377709777943454E-2</v>
      </c>
      <c r="M16" s="81">
        <f>'Fixed data'!$G$8*M32/1000000</f>
        <v>-1.9183226203562422E-2</v>
      </c>
      <c r="N16" s="81">
        <f>'Fixed data'!$G$8*N32/1000000</f>
        <v>-2.1061064389124435E-2</v>
      </c>
      <c r="O16" s="81">
        <f>'Fixed data'!$G$8*O32/1000000</f>
        <v>-2.2999009498494469E-2</v>
      </c>
      <c r="P16" s="81">
        <f>'Fixed data'!$G$8*P32/1000000</f>
        <v>-2.5000390351361243E-2</v>
      </c>
      <c r="Q16" s="81">
        <f>'Fixed data'!$G$8*Q32/1000000</f>
        <v>-2.7019534223148286E-2</v>
      </c>
      <c r="R16" s="81">
        <f>'Fixed data'!$G$8*R32/1000000</f>
        <v>-2.9109617693008259E-2</v>
      </c>
      <c r="S16" s="81">
        <f>'Fixed data'!$G$8*S32/1000000</f>
        <v>-3.127029669684081E-2</v>
      </c>
      <c r="T16" s="81">
        <f>'Fixed data'!$G$8*T32/1000000</f>
        <v>-3.3476249996428932E-2</v>
      </c>
      <c r="U16" s="81">
        <f>'Fixed data'!$G$8*U32/1000000</f>
        <v>-3.5726241148173327E-2</v>
      </c>
      <c r="V16" s="81">
        <f>'Fixed data'!$G$8*V32/1000000</f>
        <v>-3.7805163323890827E-2</v>
      </c>
      <c r="W16" s="81">
        <f>'Fixed data'!$G$8*W32/1000000</f>
        <v>-3.9634313470352123E-2</v>
      </c>
      <c r="X16" s="81">
        <f>'Fixed data'!$G$8*X32/1000000</f>
        <v>-4.1250663711589801E-2</v>
      </c>
      <c r="Y16" s="81">
        <f>'Fixed data'!$G$8*Y32/1000000</f>
        <v>-4.269067685920503E-2</v>
      </c>
      <c r="Z16" s="81">
        <f>'Fixed data'!$G$8*Z32/1000000</f>
        <v>-4.3921653639162291E-2</v>
      </c>
      <c r="AA16" s="81">
        <f>'Fixed data'!$G$8*AA32/1000000</f>
        <v>-4.4946836253353883E-2</v>
      </c>
      <c r="AB16" s="81">
        <f>'Fixed data'!$G$8*AB32/1000000</f>
        <v>-4.5765589707091409E-2</v>
      </c>
      <c r="AC16" s="81">
        <f>'Fixed data'!$G$8*AC32/1000000</f>
        <v>-4.6352623042256007E-2</v>
      </c>
      <c r="AD16" s="81">
        <f>'Fixed data'!$G$8*AD32/1000000</f>
        <v>-4.6678846770168973E-2</v>
      </c>
      <c r="AE16" s="81">
        <f>'Fixed data'!$G$8*AE32/1000000</f>
        <v>-4.673521467643716E-2</v>
      </c>
      <c r="AF16" s="81">
        <f>'Fixed data'!$G$8*AF32/1000000</f>
        <v>-4.673521467643716E-2</v>
      </c>
      <c r="AG16" s="81">
        <f>'Fixed data'!$G$8*AG32/1000000</f>
        <v>-4.673521467643716E-2</v>
      </c>
      <c r="AH16" s="81">
        <f>'Fixed data'!$G$8*AH32/1000000</f>
        <v>-4.673521467643716E-2</v>
      </c>
      <c r="AI16" s="81">
        <f>'Fixed data'!$G$8*AI32/1000000</f>
        <v>-4.673521467643716E-2</v>
      </c>
      <c r="AJ16" s="81">
        <f>'Fixed data'!$G$8*AJ32/1000000</f>
        <v>-4.673521467643716E-2</v>
      </c>
      <c r="AK16" s="81">
        <f>'Fixed data'!$G$8*AK32/1000000</f>
        <v>-4.673521467643716E-2</v>
      </c>
      <c r="AL16" s="81">
        <f>'Fixed data'!$G$8*AL32/1000000</f>
        <v>-4.673521467643716E-2</v>
      </c>
      <c r="AM16" s="81">
        <f>'Fixed data'!$G$8*AM32/1000000</f>
        <v>-4.673521467643716E-2</v>
      </c>
      <c r="AN16" s="81">
        <f>'Fixed data'!$G$8*AN32/1000000</f>
        <v>-4.673521467643716E-2</v>
      </c>
      <c r="AO16" s="81">
        <f>'Fixed data'!$G$8*AO32/1000000</f>
        <v>-4.673521467643716E-2</v>
      </c>
      <c r="AP16" s="81">
        <f>'Fixed data'!$G$8*AP32/1000000</f>
        <v>-4.673521467643716E-2</v>
      </c>
      <c r="AQ16" s="81">
        <f>'Fixed data'!$G$8*AQ32/1000000</f>
        <v>-4.673521467643716E-2</v>
      </c>
      <c r="AR16" s="81">
        <f>'Fixed data'!$G$8*AR32/1000000</f>
        <v>-4.673521467643716E-2</v>
      </c>
      <c r="AS16" s="81">
        <f>'Fixed data'!$G$8*AS32/1000000</f>
        <v>-4.673521467643716E-2</v>
      </c>
      <c r="AT16" s="81">
        <f>'Fixed data'!$G$8*AT32/1000000</f>
        <v>-4.673521467643716E-2</v>
      </c>
      <c r="AU16" s="81">
        <f>'Fixed data'!$G$8*AU32/1000000</f>
        <v>-4.673521467643716E-2</v>
      </c>
      <c r="AV16" s="81">
        <f>'Fixed data'!$G$8*AV32/1000000</f>
        <v>-4.673521467643716E-2</v>
      </c>
      <c r="AW16" s="81">
        <f>'Fixed data'!$G$8*AW32/1000000</f>
        <v>-4.673521467643716E-2</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9"/>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9"/>
      <c r="B18" s="9" t="s">
        <v>69</v>
      </c>
      <c r="C18" s="9"/>
      <c r="D18" s="4" t="s">
        <v>40</v>
      </c>
      <c r="E18" s="34">
        <f>E34*'Fixed data'!$G$9</f>
        <v>-1.2400418928233403E-3</v>
      </c>
      <c r="F18" s="34">
        <f>F34*'Fixed data'!$G$9</f>
        <v>-1.3584868215293763E-3</v>
      </c>
      <c r="G18" s="34">
        <f>G34*'Fixed data'!$G$9</f>
        <v>-1.4843750306454144E-3</v>
      </c>
      <c r="H18" s="34">
        <f>H34*'Fixed data'!$G$9</f>
        <v>-1.6179367398429657E-3</v>
      </c>
      <c r="I18" s="34">
        <f>I34*'Fixed data'!$G$9</f>
        <v>-1.7594021687935418E-3</v>
      </c>
      <c r="J18" s="34">
        <f>J34*'Fixed data'!$G$9</f>
        <v>-1.9090015371686542E-3</v>
      </c>
      <c r="K18" s="34">
        <f>K34*'Fixed data'!$G$9</f>
        <v>-2.0669650646398144E-3</v>
      </c>
      <c r="L18" s="34">
        <f>L34*'Fixed data'!$G$9</f>
        <v>-2.2313994661851315E-3</v>
      </c>
      <c r="M18" s="34">
        <f>M34*'Fixed data'!$G$9</f>
        <v>-2.4632383241126707E-3</v>
      </c>
      <c r="N18" s="34">
        <f>N34*'Fixed data'!$G$9</f>
        <v>-2.7043637185627223E-3</v>
      </c>
      <c r="O18" s="34">
        <f>O34*'Fixed data'!$G$9</f>
        <v>-2.9532071932093641E-3</v>
      </c>
      <c r="P18" s="34">
        <f>P34*'Fixed data'!$G$9</f>
        <v>-3.2101961879495307E-3</v>
      </c>
      <c r="Q18" s="34">
        <f>Q34*'Fixed data'!$G$9</f>
        <v>-3.4694660581009581E-3</v>
      </c>
      <c r="R18" s="34">
        <f>R34*'Fixed data'!$G$9</f>
        <v>-3.7378449871153805E-3</v>
      </c>
      <c r="S18" s="34">
        <f>S34*'Fixed data'!$G$9</f>
        <v>-4.0152887951520888E-3</v>
      </c>
      <c r="T18" s="34">
        <f>T34*'Fixed data'!$G$9</f>
        <v>-4.2985460872826051E-3</v>
      </c>
      <c r="U18" s="34">
        <f>U34*'Fixed data'!$G$9</f>
        <v>-4.5874580969247581E-3</v>
      </c>
      <c r="V18" s="34">
        <f>V34*'Fixed data'!$G$9</f>
        <v>-4.8544038505605059E-3</v>
      </c>
      <c r="W18" s="34">
        <f>W34*'Fixed data'!$G$9</f>
        <v>-5.0892774163261573E-3</v>
      </c>
      <c r="X18" s="34">
        <f>X34*'Fixed data'!$G$9</f>
        <v>-5.2968262309601643E-3</v>
      </c>
      <c r="Y18" s="34">
        <f>Y34*'Fixed data'!$G$9</f>
        <v>-5.4817323325090919E-3</v>
      </c>
      <c r="Z18" s="34">
        <f>Z34*'Fixed data'!$G$9</f>
        <v>-5.6397969431385836E-3</v>
      </c>
      <c r="AA18" s="34">
        <f>AA34*'Fixed data'!$G$9</f>
        <v>-5.771436380514439E-3</v>
      </c>
      <c r="AB18" s="34">
        <f>AB34*'Fixed data'!$G$9</f>
        <v>-5.8765691076086623E-3</v>
      </c>
      <c r="AC18" s="34">
        <f>AC34*'Fixed data'!$G$9</f>
        <v>-5.9519476176342892E-3</v>
      </c>
      <c r="AD18" s="34">
        <f>AD34*'Fixed data'!$G$9</f>
        <v>-5.9938366502872492E-3</v>
      </c>
      <c r="AE18" s="34">
        <f>AE34*'Fixed data'!$G$9</f>
        <v>-6.0010746187862075E-3</v>
      </c>
      <c r="AF18" s="34">
        <f>AF34*'Fixed data'!$G$9</f>
        <v>-6.0010746187862075E-3</v>
      </c>
      <c r="AG18" s="34">
        <f>AG34*'Fixed data'!$G$9</f>
        <v>-6.0010746187862075E-3</v>
      </c>
      <c r="AH18" s="34">
        <f>AH34*'Fixed data'!$G$9</f>
        <v>-6.0010746187862075E-3</v>
      </c>
      <c r="AI18" s="34">
        <f>AI34*'Fixed data'!$G$9</f>
        <v>-6.0010746187862075E-3</v>
      </c>
      <c r="AJ18" s="34">
        <f>AJ34*'Fixed data'!$G$9</f>
        <v>-6.0010746187862075E-3</v>
      </c>
      <c r="AK18" s="34">
        <f>AK34*'Fixed data'!$G$9</f>
        <v>-6.0010746187862075E-3</v>
      </c>
      <c r="AL18" s="34">
        <f>AL34*'Fixed data'!$G$9</f>
        <v>-6.0010746187862075E-3</v>
      </c>
      <c r="AM18" s="34">
        <f>AM34*'Fixed data'!$G$9</f>
        <v>-6.0010746187862075E-3</v>
      </c>
      <c r="AN18" s="34">
        <f>AN34*'Fixed data'!$G$9</f>
        <v>-6.0010746187862075E-3</v>
      </c>
      <c r="AO18" s="34">
        <f>AO34*'Fixed data'!$G$9</f>
        <v>-6.0010746187862075E-3</v>
      </c>
      <c r="AP18" s="34">
        <f>AP34*'Fixed data'!$G$9</f>
        <v>-6.0010746187862075E-3</v>
      </c>
      <c r="AQ18" s="34">
        <f>AQ34*'Fixed data'!$G$9</f>
        <v>-6.0010746187862075E-3</v>
      </c>
      <c r="AR18" s="34">
        <f>AR34*'Fixed data'!$G$9</f>
        <v>-6.0010746187862075E-3</v>
      </c>
      <c r="AS18" s="34">
        <f>AS34*'Fixed data'!$G$9</f>
        <v>-6.0010746187862075E-3</v>
      </c>
      <c r="AT18" s="34">
        <f>AT34*'Fixed data'!$G$9</f>
        <v>-6.0010746187862075E-3</v>
      </c>
      <c r="AU18" s="34">
        <f>AU34*'Fixed data'!$G$9</f>
        <v>-6.0010746187862075E-3</v>
      </c>
      <c r="AV18" s="34">
        <f>AV34*'Fixed data'!$G$9</f>
        <v>-6.0010746187862075E-3</v>
      </c>
      <c r="AW18" s="34">
        <f>AW34*'Fixed data'!$G$9</f>
        <v>-6.0010746187862075E-3</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9"/>
      <c r="B19" s="9" t="s">
        <v>70</v>
      </c>
      <c r="C19" s="9"/>
      <c r="D19" s="4" t="s">
        <v>40</v>
      </c>
      <c r="E19" s="34">
        <f>E35*'Fixed data'!$G$10</f>
        <v>-3.8032403954037224E-5</v>
      </c>
      <c r="F19" s="34">
        <f>F35*'Fixed data'!$G$10</f>
        <v>-4.1665140396996141E-5</v>
      </c>
      <c r="G19" s="34">
        <f>G35*'Fixed data'!$G$10</f>
        <v>-4.5526164165516153E-5</v>
      </c>
      <c r="H19" s="34">
        <f>H35*'Fixed data'!$G$10</f>
        <v>-4.9622536156165174E-5</v>
      </c>
      <c r="I19" s="34">
        <f>I35*'Fixed data'!$G$10</f>
        <v>-5.3961317265511091E-5</v>
      </c>
      <c r="J19" s="34">
        <f>J35*'Fixed data'!$G$10</f>
        <v>-5.8549568390121812E-5</v>
      </c>
      <c r="K19" s="34">
        <f>K35*'Fixed data'!$G$10</f>
        <v>-6.339435042656523E-5</v>
      </c>
      <c r="L19" s="34">
        <f>L35*'Fixed data'!$G$10</f>
        <v>-6.843759583601915E-5</v>
      </c>
      <c r="M19" s="34">
        <f>M35*'Fixed data'!$G$10</f>
        <v>-7.5548153267967913E-5</v>
      </c>
      <c r="N19" s="34">
        <f>N35*'Fixed data'!$G$10</f>
        <v>-8.2943531164775313E-5</v>
      </c>
      <c r="O19" s="34">
        <f>O35*'Fixed data'!$G$10</f>
        <v>-9.0575624567312954E-5</v>
      </c>
      <c r="P19" s="34">
        <f>P35*'Fixed data'!$G$10</f>
        <v>-9.8457543167213338E-5</v>
      </c>
      <c r="Q19" s="34">
        <f>Q35*'Fixed data'!$G$10</f>
        <v>-1.064094168029169E-4</v>
      </c>
      <c r="R19" s="34">
        <f>R35*'Fixed data'!$G$10</f>
        <v>-1.1464066761799119E-4</v>
      </c>
      <c r="S19" s="34">
        <f>S35*'Fixed data'!$G$10</f>
        <v>-1.2314994060535285E-4</v>
      </c>
      <c r="T19" s="34">
        <f>T35*'Fixed data'!$G$10</f>
        <v>-1.3183751464586089E-4</v>
      </c>
      <c r="U19" s="34">
        <f>U35*'Fixed data'!$G$10</f>
        <v>-1.4069852032758462E-4</v>
      </c>
      <c r="V19" s="34">
        <f>V35*'Fixed data'!$G$10</f>
        <v>-1.4888581528499459E-4</v>
      </c>
      <c r="W19" s="34">
        <f>W35*'Fixed data'!$G$10</f>
        <v>-1.5608944798726248E-4</v>
      </c>
      <c r="X19" s="34">
        <f>X35*'Fixed data'!$G$10</f>
        <v>-1.6245502354081894E-4</v>
      </c>
      <c r="Y19" s="34">
        <f>Y35*'Fixed data'!$G$10</f>
        <v>-1.681261412573854E-4</v>
      </c>
      <c r="Z19" s="34">
        <f>Z35*'Fixed data'!$G$10</f>
        <v>-1.7297402354030667E-4</v>
      </c>
      <c r="AA19" s="34">
        <f>AA35*'Fixed data'!$G$10</f>
        <v>-1.7701143895952428E-4</v>
      </c>
      <c r="AB19" s="34">
        <f>AB35*'Fixed data'!$G$10</f>
        <v>-1.8023588675340754E-4</v>
      </c>
      <c r="AC19" s="34">
        <f>AC35*'Fixed data'!$G$10</f>
        <v>-1.8254776505311632E-4</v>
      </c>
      <c r="AD19" s="34">
        <f>AD35*'Fixed data'!$G$10</f>
        <v>-1.8383251246392675E-4</v>
      </c>
      <c r="AE19" s="34">
        <f>AE35*'Fixed data'!$G$10</f>
        <v>-1.8405450282034302E-4</v>
      </c>
      <c r="AF19" s="34">
        <f>AF35*'Fixed data'!$G$10</f>
        <v>-1.8405450282034302E-4</v>
      </c>
      <c r="AG19" s="34">
        <f>AG35*'Fixed data'!$G$10</f>
        <v>-1.8405450282034302E-4</v>
      </c>
      <c r="AH19" s="34">
        <f>AH35*'Fixed data'!$G$10</f>
        <v>-1.8405450282034302E-4</v>
      </c>
      <c r="AI19" s="34">
        <f>AI35*'Fixed data'!$G$10</f>
        <v>-1.8405450282034302E-4</v>
      </c>
      <c r="AJ19" s="34">
        <f>AJ35*'Fixed data'!$G$10</f>
        <v>-1.8405450282034302E-4</v>
      </c>
      <c r="AK19" s="34">
        <f>AK35*'Fixed data'!$G$10</f>
        <v>-1.8405450282034302E-4</v>
      </c>
      <c r="AL19" s="34">
        <f>AL35*'Fixed data'!$G$10</f>
        <v>-1.8405450282034302E-4</v>
      </c>
      <c r="AM19" s="34">
        <f>AM35*'Fixed data'!$G$10</f>
        <v>-1.8405450282034302E-4</v>
      </c>
      <c r="AN19" s="34">
        <f>AN35*'Fixed data'!$G$10</f>
        <v>-1.8405450282034302E-4</v>
      </c>
      <c r="AO19" s="34">
        <f>AO35*'Fixed data'!$G$10</f>
        <v>-1.8405450282034302E-4</v>
      </c>
      <c r="AP19" s="34">
        <f>AP35*'Fixed data'!$G$10</f>
        <v>-1.8405450282034302E-4</v>
      </c>
      <c r="AQ19" s="34">
        <f>AQ35*'Fixed data'!$G$10</f>
        <v>-1.8405450282034302E-4</v>
      </c>
      <c r="AR19" s="34">
        <f>AR35*'Fixed data'!$G$10</f>
        <v>-1.8405450282034302E-4</v>
      </c>
      <c r="AS19" s="34">
        <f>AS35*'Fixed data'!$G$10</f>
        <v>-1.8405450282034302E-4</v>
      </c>
      <c r="AT19" s="34">
        <f>AT35*'Fixed data'!$G$10</f>
        <v>-1.8405450282034302E-4</v>
      </c>
      <c r="AU19" s="34">
        <f>AU35*'Fixed data'!$G$10</f>
        <v>-1.8405450282034302E-4</v>
      </c>
      <c r="AV19" s="34">
        <f>AV35*'Fixed data'!$G$10</f>
        <v>-1.8405450282034302E-4</v>
      </c>
      <c r="AW19" s="34">
        <f>AW35*'Fixed data'!$G$10</f>
        <v>-1.8405450282034302E-4</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9"/>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9"/>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9"/>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9"/>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70"/>
      <c r="B24" s="13" t="s">
        <v>100</v>
      </c>
      <c r="C24" s="13"/>
      <c r="D24" s="13" t="s">
        <v>40</v>
      </c>
      <c r="E24" s="53">
        <f>SUM(E13:E23)</f>
        <v>-1.4728068249374393E-2</v>
      </c>
      <c r="F24" s="53">
        <f t="shared" ref="F24:BD24" si="1">SUM(F13:F23)</f>
        <v>-1.6134847329880266E-2</v>
      </c>
      <c r="G24" s="53">
        <f t="shared" si="1"/>
        <v>-1.7630030796167127E-2</v>
      </c>
      <c r="H24" s="53">
        <f t="shared" si="1"/>
        <v>-1.9216352984110233E-2</v>
      </c>
      <c r="I24" s="53">
        <f t="shared" si="1"/>
        <v>-2.0896548229584845E-2</v>
      </c>
      <c r="J24" s="53">
        <f t="shared" si="1"/>
        <v>-2.2673350868466211E-2</v>
      </c>
      <c r="K24" s="53">
        <f t="shared" si="1"/>
        <v>-2.4549495236629599E-2</v>
      </c>
      <c r="L24" s="53">
        <f t="shared" si="1"/>
        <v>-2.650249464940788E-2</v>
      </c>
      <c r="M24" s="53">
        <f t="shared" si="1"/>
        <v>-2.9256061720145759E-2</v>
      </c>
      <c r="N24" s="53">
        <f t="shared" si="1"/>
        <v>-3.2119925664316235E-2</v>
      </c>
      <c r="O24" s="53">
        <f t="shared" si="1"/>
        <v>-3.5075457811430025E-2</v>
      </c>
      <c r="P24" s="53">
        <f t="shared" si="1"/>
        <v>-3.812773489640308E-2</v>
      </c>
      <c r="Q24" s="53">
        <f t="shared" si="1"/>
        <v>-4.1207102105443545E-2</v>
      </c>
      <c r="R24" s="53">
        <f t="shared" si="1"/>
        <v>-4.4394658272774994E-2</v>
      </c>
      <c r="S24" s="53">
        <f t="shared" si="1"/>
        <v>-4.7689878671198345E-2</v>
      </c>
      <c r="T24" s="53">
        <f t="shared" si="1"/>
        <v>-5.1054146245362919E-2</v>
      </c>
      <c r="U24" s="53">
        <f t="shared" si="1"/>
        <v>-5.4485575312961131E-2</v>
      </c>
      <c r="V24" s="53">
        <f t="shared" si="1"/>
        <v>-5.7656109551507309E-2</v>
      </c>
      <c r="W24" s="53">
        <f t="shared" si="1"/>
        <v>-6.0445720069176527E-2</v>
      </c>
      <c r="X24" s="53">
        <f t="shared" si="1"/>
        <v>-6.2910792519306952E-2</v>
      </c>
      <c r="Y24" s="53">
        <f t="shared" si="1"/>
        <v>-6.5106935810190364E-2</v>
      </c>
      <c r="Z24" s="53">
        <f t="shared" si="1"/>
        <v>-6.6984280750417791E-2</v>
      </c>
      <c r="AA24" s="53">
        <f t="shared" si="1"/>
        <v>-6.8547771975352625E-2</v>
      </c>
      <c r="AB24" s="53">
        <f t="shared" si="1"/>
        <v>-6.9796441063750214E-2</v>
      </c>
      <c r="AC24" s="53">
        <f t="shared" si="1"/>
        <v>-7.0691717140001123E-2</v>
      </c>
      <c r="AD24" s="53">
        <f t="shared" si="1"/>
        <v>-7.1189236244301998E-2</v>
      </c>
      <c r="AE24" s="53">
        <f t="shared" si="1"/>
        <v>-7.1275202125500411E-2</v>
      </c>
      <c r="AF24" s="53">
        <f t="shared" si="1"/>
        <v>-7.1275202125500411E-2</v>
      </c>
      <c r="AG24" s="53">
        <f t="shared" si="1"/>
        <v>-7.1275202125500411E-2</v>
      </c>
      <c r="AH24" s="53">
        <f t="shared" si="1"/>
        <v>-7.1275202125500411E-2</v>
      </c>
      <c r="AI24" s="53">
        <f t="shared" si="1"/>
        <v>-7.1275202125500411E-2</v>
      </c>
      <c r="AJ24" s="53">
        <f t="shared" si="1"/>
        <v>-7.1275202125500411E-2</v>
      </c>
      <c r="AK24" s="53">
        <f t="shared" si="1"/>
        <v>-7.1275202125500411E-2</v>
      </c>
      <c r="AL24" s="53">
        <f t="shared" si="1"/>
        <v>-7.1275202125500411E-2</v>
      </c>
      <c r="AM24" s="53">
        <f t="shared" si="1"/>
        <v>-7.1275202125500411E-2</v>
      </c>
      <c r="AN24" s="53">
        <f t="shared" si="1"/>
        <v>-7.1275202125500411E-2</v>
      </c>
      <c r="AO24" s="53">
        <f t="shared" si="1"/>
        <v>-7.1275202125500411E-2</v>
      </c>
      <c r="AP24" s="53">
        <f t="shared" si="1"/>
        <v>-7.1275202125500411E-2</v>
      </c>
      <c r="AQ24" s="53">
        <f t="shared" si="1"/>
        <v>-7.1275202125500411E-2</v>
      </c>
      <c r="AR24" s="53">
        <f t="shared" si="1"/>
        <v>-7.1275202125500411E-2</v>
      </c>
      <c r="AS24" s="53">
        <f t="shared" si="1"/>
        <v>-7.1275202125500411E-2</v>
      </c>
      <c r="AT24" s="53">
        <f t="shared" si="1"/>
        <v>-7.1275202125500411E-2</v>
      </c>
      <c r="AU24" s="53">
        <f t="shared" si="1"/>
        <v>-7.1275202125500411E-2</v>
      </c>
      <c r="AV24" s="53">
        <f t="shared" si="1"/>
        <v>-7.1275202125500411E-2</v>
      </c>
      <c r="AW24" s="53">
        <f t="shared" si="1"/>
        <v>-7.1275202125500411E-2</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1"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1"/>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1"/>
      <c r="B31" s="4" t="s">
        <v>213</v>
      </c>
      <c r="D31" s="4" t="s">
        <v>208</v>
      </c>
      <c r="E31" s="43">
        <v>-245.59077458022657</v>
      </c>
      <c r="F31" s="43">
        <v>-269.04883833949606</v>
      </c>
      <c r="G31" s="43">
        <v>-293.98104665137265</v>
      </c>
      <c r="H31" s="43">
        <v>-320.43299461048781</v>
      </c>
      <c r="I31" s="43">
        <v>-348.45027731147269</v>
      </c>
      <c r="J31" s="43">
        <v>-378.07848984895884</v>
      </c>
      <c r="K31" s="43">
        <v>-409.36322731757747</v>
      </c>
      <c r="L31" s="43">
        <v>-441.92952388938488</v>
      </c>
      <c r="M31" s="43">
        <v>-487.84529901419427</v>
      </c>
      <c r="N31" s="43">
        <v>-535.60027627477882</v>
      </c>
      <c r="O31" s="43">
        <v>-584.88382229156673</v>
      </c>
      <c r="P31" s="43">
        <v>-635.78059170081008</v>
      </c>
      <c r="Q31" s="43">
        <v>-687.129089363925</v>
      </c>
      <c r="R31" s="43">
        <v>-740.28163964397709</v>
      </c>
      <c r="S31" s="43">
        <v>-795.22949270649451</v>
      </c>
      <c r="T31" s="43">
        <v>-851.3287085333435</v>
      </c>
      <c r="U31" s="43">
        <v>-908.54784334176293</v>
      </c>
      <c r="V31" s="43">
        <v>-961.41655268596048</v>
      </c>
      <c r="W31" s="43">
        <v>-1007.9333528671813</v>
      </c>
      <c r="X31" s="43">
        <v>-1049.0384755603509</v>
      </c>
      <c r="Y31" s="43">
        <v>-1085.6592002042726</v>
      </c>
      <c r="Z31" s="43">
        <v>-1116.9639572313395</v>
      </c>
      <c r="AA31" s="43">
        <v>-1143.0351985156428</v>
      </c>
      <c r="AB31" s="43">
        <v>-1163.8567756173773</v>
      </c>
      <c r="AC31" s="43">
        <v>-1178.7855185663336</v>
      </c>
      <c r="AD31" s="43">
        <v>-1187.081657620341</v>
      </c>
      <c r="AE31" s="43">
        <v>-1188.5151400698728</v>
      </c>
      <c r="AF31" s="43">
        <v>-1188.5151400698728</v>
      </c>
      <c r="AG31" s="43">
        <v>-1188.5151400698728</v>
      </c>
      <c r="AH31" s="43">
        <v>-1188.5151400698728</v>
      </c>
      <c r="AI31" s="43">
        <v>-1188.5151400698728</v>
      </c>
      <c r="AJ31" s="43">
        <v>-1188.5151400698728</v>
      </c>
      <c r="AK31" s="43">
        <v>-1188.5151400698728</v>
      </c>
      <c r="AL31" s="43">
        <v>-1188.5151400698728</v>
      </c>
      <c r="AM31" s="43">
        <v>-1188.5151400698728</v>
      </c>
      <c r="AN31" s="43">
        <v>-1188.5151400698728</v>
      </c>
      <c r="AO31" s="43">
        <v>-1188.5151400698728</v>
      </c>
      <c r="AP31" s="43">
        <v>-1188.5151400698728</v>
      </c>
      <c r="AQ31" s="43">
        <v>-1188.5151400698728</v>
      </c>
      <c r="AR31" s="43">
        <v>-1188.5151400698728</v>
      </c>
      <c r="AS31" s="43">
        <v>-1188.5151400698728</v>
      </c>
      <c r="AT31" s="43">
        <v>-1188.5151400698728</v>
      </c>
      <c r="AU31" s="43">
        <v>-1188.5151400698728</v>
      </c>
      <c r="AV31" s="43">
        <v>-1188.5151400698728</v>
      </c>
      <c r="AW31" s="43">
        <v>-1188.5151400698728</v>
      </c>
      <c r="AX31" s="43"/>
      <c r="AY31" s="43"/>
      <c r="AZ31" s="43"/>
      <c r="BA31" s="43"/>
      <c r="BB31" s="43"/>
      <c r="BC31" s="43"/>
      <c r="BD31" s="43"/>
    </row>
    <row r="32" spans="1:56" x14ac:dyDescent="0.3">
      <c r="A32" s="171"/>
      <c r="B32" s="4" t="s">
        <v>214</v>
      </c>
      <c r="D32" s="4" t="s">
        <v>88</v>
      </c>
      <c r="E32" s="43">
        <v>-25638.293256178018</v>
      </c>
      <c r="F32" s="43">
        <v>-28087.182954540065</v>
      </c>
      <c r="G32" s="43">
        <v>-30689.965039154562</v>
      </c>
      <c r="H32" s="43">
        <v>-33451.399381027259</v>
      </c>
      <c r="I32" s="43">
        <v>-36376.245851163883</v>
      </c>
      <c r="J32" s="43">
        <v>-39469.264320570182</v>
      </c>
      <c r="K32" s="43">
        <v>-42735.214660251891</v>
      </c>
      <c r="L32" s="43">
        <v>-46134.952550255221</v>
      </c>
      <c r="M32" s="43">
        <v>-50928.300792862086</v>
      </c>
      <c r="N32" s="43">
        <v>-55913.651376741698</v>
      </c>
      <c r="O32" s="43">
        <v>-61058.575927113976</v>
      </c>
      <c r="P32" s="43">
        <v>-66371.911911076124</v>
      </c>
      <c r="Q32" s="43">
        <v>-71732.405779794542</v>
      </c>
      <c r="R32" s="43">
        <v>-77281.232578044481</v>
      </c>
      <c r="S32" s="43">
        <v>-83017.478872401931</v>
      </c>
      <c r="T32" s="43">
        <v>-88873.920952804823</v>
      </c>
      <c r="U32" s="43">
        <v>-94847.276265480934</v>
      </c>
      <c r="V32" s="43">
        <v>-100366.47166913154</v>
      </c>
      <c r="W32" s="43">
        <v>-105222.56354157109</v>
      </c>
      <c r="X32" s="43">
        <v>-109513.70677258197</v>
      </c>
      <c r="Y32" s="43">
        <v>-113336.70411146575</v>
      </c>
      <c r="Z32" s="43">
        <v>-116604.7443802632</v>
      </c>
      <c r="AA32" s="43">
        <v>-119326.43509011189</v>
      </c>
      <c r="AB32" s="43">
        <v>-121500.09043487324</v>
      </c>
      <c r="AC32" s="43">
        <v>-123058.56709315022</v>
      </c>
      <c r="AD32" s="43">
        <v>-123924.63727157701</v>
      </c>
      <c r="AE32" s="43">
        <v>-124074.28476335066</v>
      </c>
      <c r="AF32" s="43">
        <v>-124074.28476335066</v>
      </c>
      <c r="AG32" s="43">
        <v>-124074.28476335066</v>
      </c>
      <c r="AH32" s="43">
        <v>-124074.28476335066</v>
      </c>
      <c r="AI32" s="43">
        <v>-124074.28476335066</v>
      </c>
      <c r="AJ32" s="43">
        <v>-124074.28476335066</v>
      </c>
      <c r="AK32" s="43">
        <v>-124074.28476335066</v>
      </c>
      <c r="AL32" s="43">
        <v>-124074.28476335066</v>
      </c>
      <c r="AM32" s="43">
        <v>-124074.28476335066</v>
      </c>
      <c r="AN32" s="43">
        <v>-124074.28476335066</v>
      </c>
      <c r="AO32" s="43">
        <v>-124074.28476335066</v>
      </c>
      <c r="AP32" s="43">
        <v>-124074.28476335066</v>
      </c>
      <c r="AQ32" s="43">
        <v>-124074.28476335066</v>
      </c>
      <c r="AR32" s="43">
        <v>-124074.28476335066</v>
      </c>
      <c r="AS32" s="43">
        <v>-124074.28476335066</v>
      </c>
      <c r="AT32" s="43">
        <v>-124074.28476335066</v>
      </c>
      <c r="AU32" s="43">
        <v>-124074.28476335066</v>
      </c>
      <c r="AV32" s="43">
        <v>-124074.28476335066</v>
      </c>
      <c r="AW32" s="43">
        <v>-124074.28476335066</v>
      </c>
      <c r="AX32" s="43"/>
      <c r="AY32" s="43"/>
      <c r="AZ32" s="43"/>
      <c r="BA32" s="43"/>
      <c r="BB32" s="43"/>
      <c r="BC32" s="43"/>
      <c r="BD32" s="43"/>
    </row>
    <row r="33" spans="1:56" ht="16.5" x14ac:dyDescent="0.3">
      <c r="A33" s="171"/>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1"/>
      <c r="B34" s="4" t="s">
        <v>332</v>
      </c>
      <c r="D34" s="4" t="s">
        <v>42</v>
      </c>
      <c r="E34" s="139">
        <v>-6.9180499881753971E-4</v>
      </c>
      <c r="F34" s="35">
        <v>-7.5788405166055226E-4</v>
      </c>
      <c r="G34" s="35">
        <v>-8.2811562437006382E-4</v>
      </c>
      <c r="H34" s="35">
        <v>-9.0262815383235998E-4</v>
      </c>
      <c r="I34" s="35">
        <v>-9.8155007693372597E-4</v>
      </c>
      <c r="J34" s="35">
        <v>-1.0650098305604475E-3</v>
      </c>
      <c r="K34" s="35">
        <v>-1.1531358515988097E-3</v>
      </c>
      <c r="L34" s="35">
        <v>-1.2448718982799576E-3</v>
      </c>
      <c r="M34" s="35">
        <v>-1.3742121098991389E-3</v>
      </c>
      <c r="N34" s="35">
        <v>-1.508733172605011E-3</v>
      </c>
      <c r="O34" s="35">
        <v>-1.6475600627931456E-3</v>
      </c>
      <c r="P34" s="35">
        <v>-1.7909312442276342E-3</v>
      </c>
      <c r="Q34" s="35">
        <v>-1.9355748996166902E-3</v>
      </c>
      <c r="R34" s="35">
        <v>-2.0853003933633159E-3</v>
      </c>
      <c r="S34" s="35">
        <v>-2.2400830780464637E-3</v>
      </c>
      <c r="T34" s="35">
        <v>-2.3981090381220947E-3</v>
      </c>
      <c r="U34" s="35">
        <v>-2.5592896995542619E-3</v>
      </c>
      <c r="V34" s="35">
        <v>-2.7082156413689028E-3</v>
      </c>
      <c r="W34" s="35">
        <v>-2.8392488813160036E-3</v>
      </c>
      <c r="X34" s="35">
        <v>-2.9550379593249318E-3</v>
      </c>
      <c r="Y34" s="35">
        <v>-3.0581949301528807E-3</v>
      </c>
      <c r="Z34" s="35">
        <v>-3.1463773443136324E-3</v>
      </c>
      <c r="AA34" s="35">
        <v>-3.2198174606074448E-3</v>
      </c>
      <c r="AB34" s="35">
        <v>-3.2784697904714856E-3</v>
      </c>
      <c r="AC34" s="35">
        <v>-3.3205225875107994E-3</v>
      </c>
      <c r="AD34" s="35">
        <v>-3.3438919932967355E-3</v>
      </c>
      <c r="AE34" s="35">
        <v>-3.347929972027811E-3</v>
      </c>
      <c r="AF34" s="35">
        <v>-3.347929972027811E-3</v>
      </c>
      <c r="AG34" s="35">
        <v>-3.347929972027811E-3</v>
      </c>
      <c r="AH34" s="35">
        <v>-3.347929972027811E-3</v>
      </c>
      <c r="AI34" s="35">
        <v>-3.347929972027811E-3</v>
      </c>
      <c r="AJ34" s="35">
        <v>-3.347929972027811E-3</v>
      </c>
      <c r="AK34" s="35">
        <v>-3.347929972027811E-3</v>
      </c>
      <c r="AL34" s="35">
        <v>-3.347929972027811E-3</v>
      </c>
      <c r="AM34" s="35">
        <v>-3.347929972027811E-3</v>
      </c>
      <c r="AN34" s="35">
        <v>-3.347929972027811E-3</v>
      </c>
      <c r="AO34" s="35">
        <v>-3.347929972027811E-3</v>
      </c>
      <c r="AP34" s="35">
        <v>-3.347929972027811E-3</v>
      </c>
      <c r="AQ34" s="35">
        <v>-3.347929972027811E-3</v>
      </c>
      <c r="AR34" s="35">
        <v>-3.347929972027811E-3</v>
      </c>
      <c r="AS34" s="35">
        <v>-3.347929972027811E-3</v>
      </c>
      <c r="AT34" s="35">
        <v>-3.347929972027811E-3</v>
      </c>
      <c r="AU34" s="35">
        <v>-3.347929972027811E-3</v>
      </c>
      <c r="AV34" s="35">
        <v>-3.347929972027811E-3</v>
      </c>
      <c r="AW34" s="35">
        <v>-3.347929972027811E-3</v>
      </c>
      <c r="AX34" s="35"/>
      <c r="AY34" s="35"/>
      <c r="AZ34" s="35"/>
      <c r="BA34" s="35"/>
      <c r="BB34" s="35"/>
      <c r="BC34" s="35"/>
      <c r="BD34" s="35"/>
    </row>
    <row r="35" spans="1:56" ht="16.5" x14ac:dyDescent="0.3">
      <c r="A35" s="171"/>
      <c r="B35" s="4" t="s">
        <v>333</v>
      </c>
      <c r="D35" s="4" t="s">
        <v>42</v>
      </c>
      <c r="E35" s="139">
        <v>-1.3836099976350794E-3</v>
      </c>
      <c r="F35" s="35">
        <v>-1.5157681033211045E-3</v>
      </c>
      <c r="G35" s="35">
        <v>-1.6562312487401276E-3</v>
      </c>
      <c r="H35" s="35">
        <v>-1.80525630766472E-3</v>
      </c>
      <c r="I35" s="35">
        <v>-1.9631001538674519E-3</v>
      </c>
      <c r="J35" s="35">
        <v>-2.1300196611208949E-3</v>
      </c>
      <c r="K35" s="35">
        <v>-2.3062717031976194E-3</v>
      </c>
      <c r="L35" s="35">
        <v>-2.4897437965599152E-3</v>
      </c>
      <c r="M35" s="35">
        <v>-2.7484242197982778E-3</v>
      </c>
      <c r="N35" s="35">
        <v>-3.0174663452100219E-3</v>
      </c>
      <c r="O35" s="35">
        <v>-3.2951201255862913E-3</v>
      </c>
      <c r="P35" s="35">
        <v>-3.5818624884552683E-3</v>
      </c>
      <c r="Q35" s="35">
        <v>-3.8711497992333804E-3</v>
      </c>
      <c r="R35" s="35">
        <v>-4.1706007867266318E-3</v>
      </c>
      <c r="S35" s="35">
        <v>-4.4801661560929275E-3</v>
      </c>
      <c r="T35" s="35">
        <v>-4.7962180762441894E-3</v>
      </c>
      <c r="U35" s="35">
        <v>-5.1185793991085238E-3</v>
      </c>
      <c r="V35" s="35">
        <v>-5.4164312827378056E-3</v>
      </c>
      <c r="W35" s="35">
        <v>-5.6784977626320073E-3</v>
      </c>
      <c r="X35" s="35">
        <v>-5.9100759186498635E-3</v>
      </c>
      <c r="Y35" s="35">
        <v>-6.1163898603057614E-3</v>
      </c>
      <c r="Z35" s="35">
        <v>-6.2927546886272648E-3</v>
      </c>
      <c r="AA35" s="35">
        <v>-6.4396349212148896E-3</v>
      </c>
      <c r="AB35" s="35">
        <v>-6.5569395809429712E-3</v>
      </c>
      <c r="AC35" s="35">
        <v>-6.6410451750215987E-3</v>
      </c>
      <c r="AD35" s="35">
        <v>-6.6877839865934711E-3</v>
      </c>
      <c r="AE35" s="35">
        <v>-6.6958599440556221E-3</v>
      </c>
      <c r="AF35" s="35">
        <v>-6.6958599440556221E-3</v>
      </c>
      <c r="AG35" s="35">
        <v>-6.6958599440556221E-3</v>
      </c>
      <c r="AH35" s="35">
        <v>-6.6958599440556221E-3</v>
      </c>
      <c r="AI35" s="35">
        <v>-6.6958599440556221E-3</v>
      </c>
      <c r="AJ35" s="35">
        <v>-6.6958599440556221E-3</v>
      </c>
      <c r="AK35" s="35">
        <v>-6.6958599440556221E-3</v>
      </c>
      <c r="AL35" s="35">
        <v>-6.6958599440556221E-3</v>
      </c>
      <c r="AM35" s="35">
        <v>-6.6958599440556221E-3</v>
      </c>
      <c r="AN35" s="35">
        <v>-6.6958599440556221E-3</v>
      </c>
      <c r="AO35" s="35">
        <v>-6.6958599440556221E-3</v>
      </c>
      <c r="AP35" s="35">
        <v>-6.6958599440556221E-3</v>
      </c>
      <c r="AQ35" s="35">
        <v>-6.6958599440556221E-3</v>
      </c>
      <c r="AR35" s="35">
        <v>-6.6958599440556221E-3</v>
      </c>
      <c r="AS35" s="35">
        <v>-6.6958599440556221E-3</v>
      </c>
      <c r="AT35" s="35">
        <v>-6.6958599440556221E-3</v>
      </c>
      <c r="AU35" s="35">
        <v>-6.6958599440556221E-3</v>
      </c>
      <c r="AV35" s="35">
        <v>-6.6958599440556221E-3</v>
      </c>
      <c r="AW35" s="35">
        <v>-6.6958599440556221E-3</v>
      </c>
      <c r="AX35" s="35"/>
      <c r="AY35" s="35"/>
      <c r="AZ35" s="35"/>
      <c r="BA35" s="35"/>
      <c r="BB35" s="35"/>
      <c r="BC35" s="35"/>
      <c r="BD35" s="35"/>
    </row>
    <row r="36" spans="1:56" x14ac:dyDescent="0.3">
      <c r="A36" s="171"/>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C18" sqref="C18"/>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5" t="s">
        <v>11</v>
      </c>
      <c r="B5" s="132" t="s">
        <v>199</v>
      </c>
      <c r="C5" s="135" t="s">
        <v>353</v>
      </c>
    </row>
    <row r="6" spans="1:3" x14ac:dyDescent="0.25">
      <c r="A6" s="176"/>
      <c r="B6" s="133" t="s">
        <v>197</v>
      </c>
      <c r="C6" s="136"/>
    </row>
    <row r="7" spans="1:3" x14ac:dyDescent="0.25">
      <c r="A7" s="176"/>
      <c r="B7" s="133" t="s">
        <v>197</v>
      </c>
      <c r="C7" s="136"/>
    </row>
    <row r="8" spans="1:3" x14ac:dyDescent="0.25">
      <c r="A8" s="176"/>
      <c r="B8" s="133" t="s">
        <v>197</v>
      </c>
      <c r="C8" s="136"/>
    </row>
    <row r="9" spans="1:3" x14ac:dyDescent="0.25">
      <c r="A9" s="176"/>
      <c r="B9" s="133" t="s">
        <v>197</v>
      </c>
      <c r="C9" s="136"/>
    </row>
    <row r="10" spans="1:3" ht="15.75" thickBot="1" x14ac:dyDescent="0.3">
      <c r="A10" s="177"/>
      <c r="B10" s="134" t="s">
        <v>196</v>
      </c>
      <c r="C10" s="137"/>
    </row>
    <row r="11" spans="1:3" x14ac:dyDescent="0.25">
      <c r="A11" s="178" t="s">
        <v>307</v>
      </c>
      <c r="B11" s="132" t="s">
        <v>211</v>
      </c>
      <c r="C11" s="135"/>
    </row>
    <row r="12" spans="1:3" x14ac:dyDescent="0.25">
      <c r="A12" s="179"/>
      <c r="B12" s="133" t="s">
        <v>212</v>
      </c>
      <c r="C12" s="136"/>
    </row>
    <row r="13" spans="1:3" ht="90" x14ac:dyDescent="0.25">
      <c r="A13" s="179"/>
      <c r="B13" s="133" t="s">
        <v>213</v>
      </c>
      <c r="C13" s="136" t="s">
        <v>351</v>
      </c>
    </row>
    <row r="14" spans="1:3" ht="90" x14ac:dyDescent="0.25">
      <c r="A14" s="179"/>
      <c r="B14" s="133" t="s">
        <v>214</v>
      </c>
      <c r="C14" s="136" t="s">
        <v>352</v>
      </c>
    </row>
    <row r="15" spans="1:3" ht="94.5" x14ac:dyDescent="0.25">
      <c r="A15" s="179"/>
      <c r="B15" s="133" t="s">
        <v>331</v>
      </c>
      <c r="C15" s="136" t="s">
        <v>354</v>
      </c>
    </row>
    <row r="16" spans="1:3" ht="90" x14ac:dyDescent="0.25">
      <c r="A16" s="179"/>
      <c r="B16" s="133" t="s">
        <v>332</v>
      </c>
      <c r="C16" s="136" t="s">
        <v>356</v>
      </c>
    </row>
    <row r="17" spans="1:3" ht="105" x14ac:dyDescent="0.25">
      <c r="A17" s="179"/>
      <c r="B17" s="133" t="s">
        <v>333</v>
      </c>
      <c r="C17" s="136" t="s">
        <v>357</v>
      </c>
    </row>
    <row r="18" spans="1:3" ht="90.75" thickBot="1" x14ac:dyDescent="0.3">
      <c r="A18" s="180"/>
      <c r="B18" s="134" t="s">
        <v>215</v>
      </c>
      <c r="C18" s="137" t="s">
        <v>355</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342</v>
      </c>
      <c r="D1" s="3"/>
      <c r="E1" s="3" t="str">
        <f>'Option summary'!G2&amp;" - "&amp;'Option summary'!G3</f>
        <v>East Midlands - LV Service (UG)</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-2.4326653797441122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-2.8603190387741595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-2.9726849713783388</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-2.8537063649665821</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2" t="s">
        <v>11</v>
      </c>
      <c r="B13" s="61" t="s">
        <v>160</v>
      </c>
      <c r="C13" s="60"/>
      <c r="D13" s="61" t="s">
        <v>40</v>
      </c>
      <c r="E13" s="62">
        <v>-0.35670000000000002</v>
      </c>
      <c r="F13" s="62">
        <v>-0.4128</v>
      </c>
      <c r="G13" s="62">
        <v>-0.47370000000000001</v>
      </c>
      <c r="H13" s="62">
        <v>-0.54339999999999999</v>
      </c>
      <c r="I13" s="62">
        <v>-0.61799999999999999</v>
      </c>
      <c r="J13" s="62">
        <v>-0.70150000000000001</v>
      </c>
      <c r="K13" s="62">
        <v>-0.79269999999999996</v>
      </c>
      <c r="L13" s="62">
        <v>-0.89270000000000005</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3"/>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3"/>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3"/>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3"/>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4"/>
      <c r="B18" s="124" t="s">
        <v>196</v>
      </c>
      <c r="C18" s="130"/>
      <c r="D18" s="125" t="s">
        <v>40</v>
      </c>
      <c r="E18" s="59">
        <f>SUM(E13:E17)</f>
        <v>-0.35670000000000002</v>
      </c>
      <c r="F18" s="59">
        <f t="shared" ref="F18:AW18" si="0">SUM(F13:F17)</f>
        <v>-0.4128</v>
      </c>
      <c r="G18" s="59">
        <f t="shared" si="0"/>
        <v>-0.47370000000000001</v>
      </c>
      <c r="H18" s="59">
        <f t="shared" si="0"/>
        <v>-0.54339999999999999</v>
      </c>
      <c r="I18" s="59">
        <f t="shared" si="0"/>
        <v>-0.61799999999999999</v>
      </c>
      <c r="J18" s="59">
        <f t="shared" si="0"/>
        <v>-0.70150000000000001</v>
      </c>
      <c r="K18" s="59">
        <f t="shared" si="0"/>
        <v>-0.79269999999999996</v>
      </c>
      <c r="L18" s="59">
        <f t="shared" si="0"/>
        <v>-0.89270000000000005</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1" t="s">
        <v>300</v>
      </c>
      <c r="B19" s="61" t="s">
        <v>199</v>
      </c>
      <c r="C19" s="8"/>
      <c r="D19" s="9" t="s">
        <v>40</v>
      </c>
      <c r="E19" s="33">
        <v>0</v>
      </c>
      <c r="F19" s="33">
        <v>8.3608102264765547E-4</v>
      </c>
      <c r="G19" s="33">
        <v>2.0940305653611019E-3</v>
      </c>
      <c r="H19" s="33">
        <v>3.8879185301986361E-3</v>
      </c>
      <c r="I19" s="33">
        <v>6.3663490023668804E-3</v>
      </c>
      <c r="J19" s="33">
        <v>9.6912203985111325E-3</v>
      </c>
      <c r="K19" s="33">
        <v>1.4067266167734431E-2</v>
      </c>
      <c r="L19" s="33">
        <v>1.9709339114083898E-2</v>
      </c>
      <c r="M19" s="33">
        <v>2.775827496892759E-2</v>
      </c>
      <c r="N19" s="33">
        <v>3.1255822599280253E-2</v>
      </c>
      <c r="O19" s="33">
        <v>3.4865321744171757E-2</v>
      </c>
      <c r="P19" s="33">
        <v>3.859297246146845E-2</v>
      </c>
      <c r="Q19" s="33">
        <v>4.2353707501583918E-2</v>
      </c>
      <c r="R19" s="33">
        <v>4.6246570338996172E-2</v>
      </c>
      <c r="S19" s="33">
        <v>5.027092014075802E-2</v>
      </c>
      <c r="T19" s="33">
        <v>5.4379595102724436E-2</v>
      </c>
      <c r="U19" s="33">
        <v>5.8570292299960768E-2</v>
      </c>
      <c r="V19" s="33">
        <v>6.2442366787141435E-2</v>
      </c>
      <c r="W19" s="33">
        <v>6.5849231025766064E-2</v>
      </c>
      <c r="X19" s="33">
        <v>6.8859747053998194E-2</v>
      </c>
      <c r="Y19" s="33">
        <v>7.1541828295524842E-2</v>
      </c>
      <c r="Z19" s="33">
        <v>7.3834571063704404E-2</v>
      </c>
      <c r="AA19" s="33">
        <v>7.5744014087343506E-2</v>
      </c>
      <c r="AB19" s="33">
        <v>7.7268974663808554E-2</v>
      </c>
      <c r="AC19" s="33">
        <v>7.8362347386830733E-2</v>
      </c>
      <c r="AD19" s="33">
        <v>7.8969951937265068E-2</v>
      </c>
      <c r="AE19" s="33">
        <v>7.9074939384273055E-2</v>
      </c>
      <c r="AF19" s="33">
        <v>7.9074939384273055E-2</v>
      </c>
      <c r="AG19" s="33">
        <v>7.9074939384273055E-2</v>
      </c>
      <c r="AH19" s="33">
        <v>7.9074939384273055E-2</v>
      </c>
      <c r="AI19" s="33">
        <v>7.9074939384273055E-2</v>
      </c>
      <c r="AJ19" s="33">
        <v>7.9074939384273055E-2</v>
      </c>
      <c r="AK19" s="33">
        <v>7.9074939384273055E-2</v>
      </c>
      <c r="AL19" s="33">
        <v>7.9074939384273055E-2</v>
      </c>
      <c r="AM19" s="33">
        <v>7.9074939384273055E-2</v>
      </c>
      <c r="AN19" s="33">
        <v>7.9074939384273055E-2</v>
      </c>
      <c r="AO19" s="33">
        <v>7.9074939384273055E-2</v>
      </c>
      <c r="AP19" s="33">
        <v>7.9074939384273055E-2</v>
      </c>
      <c r="AQ19" s="33">
        <v>7.9074939384273055E-2</v>
      </c>
      <c r="AR19" s="33">
        <v>7.9074939384273055E-2</v>
      </c>
      <c r="AS19" s="33">
        <v>7.9074939384273055E-2</v>
      </c>
      <c r="AT19" s="33">
        <v>7.9074939384273055E-2</v>
      </c>
      <c r="AU19" s="33">
        <v>7.9074939384273055E-2</v>
      </c>
      <c r="AV19" s="33">
        <v>7.9074939384273055E-2</v>
      </c>
      <c r="AW19" s="33">
        <v>7.9074939384273055E-2</v>
      </c>
      <c r="AX19" s="33"/>
      <c r="AY19" s="33"/>
      <c r="AZ19" s="33"/>
      <c r="BA19" s="33"/>
      <c r="BB19" s="33"/>
      <c r="BC19" s="33"/>
      <c r="BD19" s="33"/>
    </row>
    <row r="20" spans="1:56" x14ac:dyDescent="0.3">
      <c r="A20" s="181"/>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1"/>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1"/>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1"/>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1"/>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2"/>
      <c r="B25" s="61" t="s">
        <v>320</v>
      </c>
      <c r="C25" s="8"/>
      <c r="D25" s="9" t="s">
        <v>40</v>
      </c>
      <c r="E25" s="67">
        <f>SUM(E19:E24)</f>
        <v>0</v>
      </c>
      <c r="F25" s="67">
        <f t="shared" ref="F25:BD25" si="1">SUM(F19:F24)</f>
        <v>8.3608102264765547E-4</v>
      </c>
      <c r="G25" s="67">
        <f t="shared" si="1"/>
        <v>2.0940305653611019E-3</v>
      </c>
      <c r="H25" s="67">
        <f t="shared" si="1"/>
        <v>3.8879185301986361E-3</v>
      </c>
      <c r="I25" s="67">
        <f t="shared" si="1"/>
        <v>6.3663490023668804E-3</v>
      </c>
      <c r="J25" s="67">
        <f t="shared" si="1"/>
        <v>9.6912203985111325E-3</v>
      </c>
      <c r="K25" s="67">
        <f t="shared" si="1"/>
        <v>1.4067266167734431E-2</v>
      </c>
      <c r="L25" s="67">
        <f t="shared" si="1"/>
        <v>1.9709339114083898E-2</v>
      </c>
      <c r="M25" s="67">
        <f t="shared" si="1"/>
        <v>2.775827496892759E-2</v>
      </c>
      <c r="N25" s="67">
        <f t="shared" si="1"/>
        <v>3.1255822599280253E-2</v>
      </c>
      <c r="O25" s="67">
        <f t="shared" si="1"/>
        <v>3.4865321744171757E-2</v>
      </c>
      <c r="P25" s="67">
        <f t="shared" si="1"/>
        <v>3.859297246146845E-2</v>
      </c>
      <c r="Q25" s="67">
        <f t="shared" si="1"/>
        <v>4.2353707501583918E-2</v>
      </c>
      <c r="R25" s="67">
        <f t="shared" si="1"/>
        <v>4.6246570338996172E-2</v>
      </c>
      <c r="S25" s="67">
        <f t="shared" si="1"/>
        <v>5.027092014075802E-2</v>
      </c>
      <c r="T25" s="67">
        <f t="shared" si="1"/>
        <v>5.4379595102724436E-2</v>
      </c>
      <c r="U25" s="67">
        <f t="shared" si="1"/>
        <v>5.8570292299960768E-2</v>
      </c>
      <c r="V25" s="67">
        <f t="shared" si="1"/>
        <v>6.2442366787141435E-2</v>
      </c>
      <c r="W25" s="67">
        <f t="shared" si="1"/>
        <v>6.5849231025766064E-2</v>
      </c>
      <c r="X25" s="67">
        <f t="shared" si="1"/>
        <v>6.8859747053998194E-2</v>
      </c>
      <c r="Y25" s="67">
        <f t="shared" si="1"/>
        <v>7.1541828295524842E-2</v>
      </c>
      <c r="Z25" s="67">
        <f t="shared" si="1"/>
        <v>7.3834571063704404E-2</v>
      </c>
      <c r="AA25" s="67">
        <f t="shared" si="1"/>
        <v>7.5744014087343506E-2</v>
      </c>
      <c r="AB25" s="67">
        <f t="shared" si="1"/>
        <v>7.7268974663808554E-2</v>
      </c>
      <c r="AC25" s="67">
        <f t="shared" si="1"/>
        <v>7.8362347386830733E-2</v>
      </c>
      <c r="AD25" s="67">
        <f t="shared" si="1"/>
        <v>7.8969951937265068E-2</v>
      </c>
      <c r="AE25" s="67">
        <f t="shared" si="1"/>
        <v>7.9074939384273055E-2</v>
      </c>
      <c r="AF25" s="67">
        <f t="shared" si="1"/>
        <v>7.9074939384273055E-2</v>
      </c>
      <c r="AG25" s="67">
        <f t="shared" si="1"/>
        <v>7.9074939384273055E-2</v>
      </c>
      <c r="AH25" s="67">
        <f t="shared" si="1"/>
        <v>7.9074939384273055E-2</v>
      </c>
      <c r="AI25" s="67">
        <f t="shared" si="1"/>
        <v>7.9074939384273055E-2</v>
      </c>
      <c r="AJ25" s="67">
        <f t="shared" si="1"/>
        <v>7.9074939384273055E-2</v>
      </c>
      <c r="AK25" s="67">
        <f t="shared" si="1"/>
        <v>7.9074939384273055E-2</v>
      </c>
      <c r="AL25" s="67">
        <f t="shared" si="1"/>
        <v>7.9074939384273055E-2</v>
      </c>
      <c r="AM25" s="67">
        <f t="shared" si="1"/>
        <v>7.9074939384273055E-2</v>
      </c>
      <c r="AN25" s="67">
        <f t="shared" si="1"/>
        <v>7.9074939384273055E-2</v>
      </c>
      <c r="AO25" s="67">
        <f t="shared" si="1"/>
        <v>7.9074939384273055E-2</v>
      </c>
      <c r="AP25" s="67">
        <f t="shared" si="1"/>
        <v>7.9074939384273055E-2</v>
      </c>
      <c r="AQ25" s="67">
        <f t="shared" si="1"/>
        <v>7.9074939384273055E-2</v>
      </c>
      <c r="AR25" s="67">
        <f t="shared" si="1"/>
        <v>7.9074939384273055E-2</v>
      </c>
      <c r="AS25" s="67">
        <f t="shared" si="1"/>
        <v>7.9074939384273055E-2</v>
      </c>
      <c r="AT25" s="67">
        <f t="shared" si="1"/>
        <v>7.9074939384273055E-2</v>
      </c>
      <c r="AU25" s="67">
        <f t="shared" si="1"/>
        <v>7.9074939384273055E-2</v>
      </c>
      <c r="AV25" s="67">
        <f t="shared" si="1"/>
        <v>7.9074939384273055E-2</v>
      </c>
      <c r="AW25" s="67">
        <f t="shared" si="1"/>
        <v>7.9074939384273055E-2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-0.35670000000000002</v>
      </c>
      <c r="F26" s="59">
        <f t="shared" ref="F26:BD26" si="2">F18+F25</f>
        <v>-0.41196391897735235</v>
      </c>
      <c r="G26" s="59">
        <f t="shared" si="2"/>
        <v>-0.47160596943463889</v>
      </c>
      <c r="H26" s="59">
        <f t="shared" si="2"/>
        <v>-0.53951208146980134</v>
      </c>
      <c r="I26" s="59">
        <f t="shared" si="2"/>
        <v>-0.61163365099763312</v>
      </c>
      <c r="J26" s="59">
        <f t="shared" si="2"/>
        <v>-0.6918087796014889</v>
      </c>
      <c r="K26" s="59">
        <f t="shared" si="2"/>
        <v>-0.7786327338322655</v>
      </c>
      <c r="L26" s="59">
        <f t="shared" si="2"/>
        <v>-0.87299066088591615</v>
      </c>
      <c r="M26" s="59">
        <f t="shared" si="2"/>
        <v>2.775827496892759E-2</v>
      </c>
      <c r="N26" s="59">
        <f t="shared" si="2"/>
        <v>3.1255822599280253E-2</v>
      </c>
      <c r="O26" s="59">
        <f t="shared" si="2"/>
        <v>3.4865321744171757E-2</v>
      </c>
      <c r="P26" s="59">
        <f t="shared" si="2"/>
        <v>3.859297246146845E-2</v>
      </c>
      <c r="Q26" s="59">
        <f t="shared" si="2"/>
        <v>4.2353707501583918E-2</v>
      </c>
      <c r="R26" s="59">
        <f t="shared" si="2"/>
        <v>4.6246570338996172E-2</v>
      </c>
      <c r="S26" s="59">
        <f t="shared" si="2"/>
        <v>5.027092014075802E-2</v>
      </c>
      <c r="T26" s="59">
        <f t="shared" si="2"/>
        <v>5.4379595102724436E-2</v>
      </c>
      <c r="U26" s="59">
        <f t="shared" si="2"/>
        <v>5.8570292299960768E-2</v>
      </c>
      <c r="V26" s="59">
        <f t="shared" si="2"/>
        <v>6.2442366787141435E-2</v>
      </c>
      <c r="W26" s="59">
        <f t="shared" si="2"/>
        <v>6.5849231025766064E-2</v>
      </c>
      <c r="X26" s="59">
        <f t="shared" si="2"/>
        <v>6.8859747053998194E-2</v>
      </c>
      <c r="Y26" s="59">
        <f t="shared" si="2"/>
        <v>7.1541828295524842E-2</v>
      </c>
      <c r="Z26" s="59">
        <f t="shared" si="2"/>
        <v>7.3834571063704404E-2</v>
      </c>
      <c r="AA26" s="59">
        <f t="shared" si="2"/>
        <v>7.5744014087343506E-2</v>
      </c>
      <c r="AB26" s="59">
        <f t="shared" si="2"/>
        <v>7.7268974663808554E-2</v>
      </c>
      <c r="AC26" s="59">
        <f t="shared" si="2"/>
        <v>7.8362347386830733E-2</v>
      </c>
      <c r="AD26" s="59">
        <f t="shared" si="2"/>
        <v>7.8969951937265068E-2</v>
      </c>
      <c r="AE26" s="59">
        <f t="shared" si="2"/>
        <v>7.9074939384273055E-2</v>
      </c>
      <c r="AF26" s="59">
        <f t="shared" si="2"/>
        <v>7.9074939384273055E-2</v>
      </c>
      <c r="AG26" s="59">
        <f t="shared" si="2"/>
        <v>7.9074939384273055E-2</v>
      </c>
      <c r="AH26" s="59">
        <f t="shared" si="2"/>
        <v>7.9074939384273055E-2</v>
      </c>
      <c r="AI26" s="59">
        <f t="shared" si="2"/>
        <v>7.9074939384273055E-2</v>
      </c>
      <c r="AJ26" s="59">
        <f t="shared" si="2"/>
        <v>7.9074939384273055E-2</v>
      </c>
      <c r="AK26" s="59">
        <f t="shared" si="2"/>
        <v>7.9074939384273055E-2</v>
      </c>
      <c r="AL26" s="59">
        <f t="shared" si="2"/>
        <v>7.9074939384273055E-2</v>
      </c>
      <c r="AM26" s="59">
        <f t="shared" si="2"/>
        <v>7.9074939384273055E-2</v>
      </c>
      <c r="AN26" s="59">
        <f t="shared" si="2"/>
        <v>7.9074939384273055E-2</v>
      </c>
      <c r="AO26" s="59">
        <f t="shared" si="2"/>
        <v>7.9074939384273055E-2</v>
      </c>
      <c r="AP26" s="59">
        <f t="shared" si="2"/>
        <v>7.9074939384273055E-2</v>
      </c>
      <c r="AQ26" s="59">
        <f t="shared" si="2"/>
        <v>7.9074939384273055E-2</v>
      </c>
      <c r="AR26" s="59">
        <f t="shared" si="2"/>
        <v>7.9074939384273055E-2</v>
      </c>
      <c r="AS26" s="59">
        <f t="shared" si="2"/>
        <v>7.9074939384273055E-2</v>
      </c>
      <c r="AT26" s="59">
        <f t="shared" si="2"/>
        <v>7.9074939384273055E-2</v>
      </c>
      <c r="AU26" s="59">
        <f t="shared" si="2"/>
        <v>7.9074939384273055E-2</v>
      </c>
      <c r="AV26" s="59">
        <f t="shared" si="2"/>
        <v>7.9074939384273055E-2</v>
      </c>
      <c r="AW26" s="59">
        <f t="shared" si="2"/>
        <v>7.9074939384273055E-2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-0.28536</v>
      </c>
      <c r="F28" s="34">
        <f t="shared" ref="F28:AW28" si="4">F26*F27</f>
        <v>-0.32957113518188191</v>
      </c>
      <c r="G28" s="34">
        <f t="shared" si="4"/>
        <v>-0.37728477554771112</v>
      </c>
      <c r="H28" s="34">
        <f t="shared" si="4"/>
        <v>-0.4316096651758411</v>
      </c>
      <c r="I28" s="34">
        <f t="shared" si="4"/>
        <v>-0.4893069207981065</v>
      </c>
      <c r="J28" s="34">
        <f t="shared" si="4"/>
        <v>-0.55344702368119114</v>
      </c>
      <c r="K28" s="34">
        <f t="shared" si="4"/>
        <v>-0.62290618706581247</v>
      </c>
      <c r="L28" s="34">
        <f t="shared" si="4"/>
        <v>-0.69839252870873292</v>
      </c>
      <c r="M28" s="34">
        <f t="shared" si="4"/>
        <v>2.2206619975142075E-2</v>
      </c>
      <c r="N28" s="34">
        <f t="shared" si="4"/>
        <v>2.5004658079424202E-2</v>
      </c>
      <c r="O28" s="34">
        <f t="shared" si="4"/>
        <v>2.7892257395337405E-2</v>
      </c>
      <c r="P28" s="34">
        <f t="shared" si="4"/>
        <v>3.0874377969174763E-2</v>
      </c>
      <c r="Q28" s="34">
        <f t="shared" si="4"/>
        <v>3.3882966001267133E-2</v>
      </c>
      <c r="R28" s="34">
        <f t="shared" si="4"/>
        <v>3.6997256271196939E-2</v>
      </c>
      <c r="S28" s="34">
        <f t="shared" si="4"/>
        <v>4.021673611260642E-2</v>
      </c>
      <c r="T28" s="34">
        <f t="shared" si="4"/>
        <v>4.3503676082179553E-2</v>
      </c>
      <c r="U28" s="34">
        <f t="shared" si="4"/>
        <v>4.685623383996862E-2</v>
      </c>
      <c r="V28" s="34">
        <f t="shared" si="4"/>
        <v>4.9953893429713153E-2</v>
      </c>
      <c r="W28" s="34">
        <f t="shared" si="4"/>
        <v>5.2679384820612851E-2</v>
      </c>
      <c r="X28" s="34">
        <f t="shared" si="4"/>
        <v>5.5087797643198558E-2</v>
      </c>
      <c r="Y28" s="34">
        <f t="shared" si="4"/>
        <v>5.7233462636419874E-2</v>
      </c>
      <c r="Z28" s="34">
        <f t="shared" si="4"/>
        <v>5.9067656850963525E-2</v>
      </c>
      <c r="AA28" s="34">
        <f t="shared" si="4"/>
        <v>6.0595211269874806E-2</v>
      </c>
      <c r="AB28" s="34">
        <f t="shared" si="4"/>
        <v>6.1815179731046846E-2</v>
      </c>
      <c r="AC28" s="34">
        <f t="shared" si="4"/>
        <v>6.2689877909464592E-2</v>
      </c>
      <c r="AD28" s="34">
        <f t="shared" si="4"/>
        <v>6.317596154981206E-2</v>
      </c>
      <c r="AE28" s="34">
        <f t="shared" si="4"/>
        <v>6.3259951507418449E-2</v>
      </c>
      <c r="AF28" s="34">
        <f t="shared" si="4"/>
        <v>6.3259951507418449E-2</v>
      </c>
      <c r="AG28" s="34">
        <f t="shared" si="4"/>
        <v>6.3259951507418449E-2</v>
      </c>
      <c r="AH28" s="34">
        <f t="shared" si="4"/>
        <v>6.3259951507418449E-2</v>
      </c>
      <c r="AI28" s="34">
        <f t="shared" si="4"/>
        <v>6.3259951507418449E-2</v>
      </c>
      <c r="AJ28" s="34">
        <f t="shared" si="4"/>
        <v>6.3259951507418449E-2</v>
      </c>
      <c r="AK28" s="34">
        <f t="shared" si="4"/>
        <v>6.3259951507418449E-2</v>
      </c>
      <c r="AL28" s="34">
        <f t="shared" si="4"/>
        <v>6.3259951507418449E-2</v>
      </c>
      <c r="AM28" s="34">
        <f t="shared" si="4"/>
        <v>6.3259951507418449E-2</v>
      </c>
      <c r="AN28" s="34">
        <f t="shared" si="4"/>
        <v>6.3259951507418449E-2</v>
      </c>
      <c r="AO28" s="34">
        <f t="shared" si="4"/>
        <v>6.3259951507418449E-2</v>
      </c>
      <c r="AP28" s="34">
        <f t="shared" si="4"/>
        <v>6.3259951507418449E-2</v>
      </c>
      <c r="AQ28" s="34">
        <f t="shared" si="4"/>
        <v>6.3259951507418449E-2</v>
      </c>
      <c r="AR28" s="34">
        <f t="shared" si="4"/>
        <v>6.3259951507418449E-2</v>
      </c>
      <c r="AS28" s="34">
        <f t="shared" si="4"/>
        <v>6.3259951507418449E-2</v>
      </c>
      <c r="AT28" s="34">
        <f t="shared" si="4"/>
        <v>6.3259951507418449E-2</v>
      </c>
      <c r="AU28" s="34">
        <f t="shared" si="4"/>
        <v>6.3259951507418449E-2</v>
      </c>
      <c r="AV28" s="34">
        <f t="shared" si="4"/>
        <v>6.3259951507418449E-2</v>
      </c>
      <c r="AW28" s="34">
        <f t="shared" si="4"/>
        <v>6.3259951507418449E-2</v>
      </c>
      <c r="AX28" s="34"/>
      <c r="AY28" s="34"/>
      <c r="AZ28" s="34"/>
      <c r="BA28" s="34"/>
      <c r="BB28" s="34"/>
      <c r="BC28" s="34"/>
      <c r="BD28" s="34"/>
    </row>
    <row r="29" spans="1:56" x14ac:dyDescent="0.3">
      <c r="A29" s="115"/>
      <c r="B29" s="9" t="s">
        <v>92</v>
      </c>
      <c r="C29" s="11" t="s">
        <v>44</v>
      </c>
      <c r="D29" s="9" t="s">
        <v>40</v>
      </c>
      <c r="E29" s="34">
        <f>E26-E28</f>
        <v>-7.1340000000000015E-2</v>
      </c>
      <c r="F29" s="34">
        <f t="shared" ref="F29:AW29" si="5">F26-F28</f>
        <v>-8.2392783795470437E-2</v>
      </c>
      <c r="G29" s="34">
        <f t="shared" si="5"/>
        <v>-9.4321193886927779E-2</v>
      </c>
      <c r="H29" s="34">
        <f t="shared" si="5"/>
        <v>-0.10790241629396025</v>
      </c>
      <c r="I29" s="34">
        <f t="shared" si="5"/>
        <v>-0.12232673019952661</v>
      </c>
      <c r="J29" s="34">
        <f t="shared" si="5"/>
        <v>-0.13836175592029776</v>
      </c>
      <c r="K29" s="34">
        <f t="shared" si="5"/>
        <v>-0.15572654676645303</v>
      </c>
      <c r="L29" s="34">
        <f t="shared" si="5"/>
        <v>-0.17459813217718323</v>
      </c>
      <c r="M29" s="34">
        <f t="shared" si="5"/>
        <v>5.5516549937855153E-3</v>
      </c>
      <c r="N29" s="34">
        <f t="shared" si="5"/>
        <v>6.2511645198560506E-3</v>
      </c>
      <c r="O29" s="34">
        <f t="shared" si="5"/>
        <v>6.9730643488343513E-3</v>
      </c>
      <c r="P29" s="34">
        <f t="shared" si="5"/>
        <v>7.7185944922936872E-3</v>
      </c>
      <c r="Q29" s="34">
        <f t="shared" si="5"/>
        <v>8.4707415003167849E-3</v>
      </c>
      <c r="R29" s="34">
        <f t="shared" si="5"/>
        <v>9.249314067799233E-3</v>
      </c>
      <c r="S29" s="34">
        <f t="shared" si="5"/>
        <v>1.00541840281516E-2</v>
      </c>
      <c r="T29" s="34">
        <f t="shared" si="5"/>
        <v>1.0875919020544883E-2</v>
      </c>
      <c r="U29" s="34">
        <f t="shared" si="5"/>
        <v>1.1714058459992148E-2</v>
      </c>
      <c r="V29" s="34">
        <f t="shared" si="5"/>
        <v>1.2488473357428281E-2</v>
      </c>
      <c r="W29" s="34">
        <f t="shared" si="5"/>
        <v>1.3169846205153213E-2</v>
      </c>
      <c r="X29" s="34">
        <f t="shared" si="5"/>
        <v>1.3771949410799636E-2</v>
      </c>
      <c r="Y29" s="34">
        <f t="shared" si="5"/>
        <v>1.4308365659104968E-2</v>
      </c>
      <c r="Z29" s="34">
        <f t="shared" si="5"/>
        <v>1.476691421274088E-2</v>
      </c>
      <c r="AA29" s="34">
        <f t="shared" si="5"/>
        <v>1.51488028174687E-2</v>
      </c>
      <c r="AB29" s="34">
        <f t="shared" si="5"/>
        <v>1.5453794932761708E-2</v>
      </c>
      <c r="AC29" s="34">
        <f t="shared" si="5"/>
        <v>1.5672469477366141E-2</v>
      </c>
      <c r="AD29" s="34">
        <f t="shared" si="5"/>
        <v>1.5793990387453008E-2</v>
      </c>
      <c r="AE29" s="34">
        <f t="shared" si="5"/>
        <v>1.5814987876854605E-2</v>
      </c>
      <c r="AF29" s="34">
        <f t="shared" si="5"/>
        <v>1.5814987876854605E-2</v>
      </c>
      <c r="AG29" s="34">
        <f t="shared" si="5"/>
        <v>1.5814987876854605E-2</v>
      </c>
      <c r="AH29" s="34">
        <f t="shared" si="5"/>
        <v>1.5814987876854605E-2</v>
      </c>
      <c r="AI29" s="34">
        <f t="shared" si="5"/>
        <v>1.5814987876854605E-2</v>
      </c>
      <c r="AJ29" s="34">
        <f t="shared" si="5"/>
        <v>1.5814987876854605E-2</v>
      </c>
      <c r="AK29" s="34">
        <f t="shared" si="5"/>
        <v>1.5814987876854605E-2</v>
      </c>
      <c r="AL29" s="34">
        <f t="shared" si="5"/>
        <v>1.5814987876854605E-2</v>
      </c>
      <c r="AM29" s="34">
        <f t="shared" si="5"/>
        <v>1.5814987876854605E-2</v>
      </c>
      <c r="AN29" s="34">
        <f t="shared" si="5"/>
        <v>1.5814987876854605E-2</v>
      </c>
      <c r="AO29" s="34">
        <f t="shared" si="5"/>
        <v>1.5814987876854605E-2</v>
      </c>
      <c r="AP29" s="34">
        <f t="shared" si="5"/>
        <v>1.5814987876854605E-2</v>
      </c>
      <c r="AQ29" s="34">
        <f t="shared" si="5"/>
        <v>1.5814987876854605E-2</v>
      </c>
      <c r="AR29" s="34">
        <f t="shared" si="5"/>
        <v>1.5814987876854605E-2</v>
      </c>
      <c r="AS29" s="34">
        <f t="shared" si="5"/>
        <v>1.5814987876854605E-2</v>
      </c>
      <c r="AT29" s="34">
        <f t="shared" si="5"/>
        <v>1.5814987876854605E-2</v>
      </c>
      <c r="AU29" s="34">
        <f t="shared" si="5"/>
        <v>1.5814987876854605E-2</v>
      </c>
      <c r="AV29" s="34">
        <f t="shared" si="5"/>
        <v>1.5814987876854605E-2</v>
      </c>
      <c r="AW29" s="34">
        <f t="shared" si="5"/>
        <v>1.5814987876854605E-2</v>
      </c>
      <c r="AX29" s="34"/>
      <c r="AY29" s="34"/>
      <c r="AZ29" s="34"/>
      <c r="BA29" s="34"/>
      <c r="BB29" s="34"/>
      <c r="BC29" s="34"/>
      <c r="BD29" s="34"/>
    </row>
    <row r="30" spans="1:56" ht="16.5" hidden="1" customHeight="1" outlineLevel="1" x14ac:dyDescent="0.35">
      <c r="A30" s="115"/>
      <c r="B30" s="9" t="s">
        <v>1</v>
      </c>
      <c r="C30" s="11" t="s">
        <v>53</v>
      </c>
      <c r="D30" s="9" t="s">
        <v>40</v>
      </c>
      <c r="F30" s="34">
        <f>$E$28/'Fixed data'!$C$7</f>
        <v>-6.3413333333333334E-3</v>
      </c>
      <c r="G30" s="34">
        <f>$E$28/'Fixed data'!$C$7</f>
        <v>-6.3413333333333334E-3</v>
      </c>
      <c r="H30" s="34">
        <f>$E$28/'Fixed data'!$C$7</f>
        <v>-6.3413333333333334E-3</v>
      </c>
      <c r="I30" s="34">
        <f>$E$28/'Fixed data'!$C$7</f>
        <v>-6.3413333333333334E-3</v>
      </c>
      <c r="J30" s="34">
        <f>$E$28/'Fixed data'!$C$7</f>
        <v>-6.3413333333333334E-3</v>
      </c>
      <c r="K30" s="34">
        <f>$E$28/'Fixed data'!$C$7</f>
        <v>-6.3413333333333334E-3</v>
      </c>
      <c r="L30" s="34">
        <f>$E$28/'Fixed data'!$C$7</f>
        <v>-6.3413333333333334E-3</v>
      </c>
      <c r="M30" s="34">
        <f>$E$28/'Fixed data'!$C$7</f>
        <v>-6.3413333333333334E-3</v>
      </c>
      <c r="N30" s="34">
        <f>$E$28/'Fixed data'!$C$7</f>
        <v>-6.3413333333333334E-3</v>
      </c>
      <c r="O30" s="34">
        <f>$E$28/'Fixed data'!$C$7</f>
        <v>-6.3413333333333334E-3</v>
      </c>
      <c r="P30" s="34">
        <f>$E$28/'Fixed data'!$C$7</f>
        <v>-6.3413333333333334E-3</v>
      </c>
      <c r="Q30" s="34">
        <f>$E$28/'Fixed data'!$C$7</f>
        <v>-6.3413333333333334E-3</v>
      </c>
      <c r="R30" s="34">
        <f>$E$28/'Fixed data'!$C$7</f>
        <v>-6.3413333333333334E-3</v>
      </c>
      <c r="S30" s="34">
        <f>$E$28/'Fixed data'!$C$7</f>
        <v>-6.3413333333333334E-3</v>
      </c>
      <c r="T30" s="34">
        <f>$E$28/'Fixed data'!$C$7</f>
        <v>-6.3413333333333334E-3</v>
      </c>
      <c r="U30" s="34">
        <f>$E$28/'Fixed data'!$C$7</f>
        <v>-6.3413333333333334E-3</v>
      </c>
      <c r="V30" s="34">
        <f>$E$28/'Fixed data'!$C$7</f>
        <v>-6.3413333333333334E-3</v>
      </c>
      <c r="W30" s="34">
        <f>$E$28/'Fixed data'!$C$7</f>
        <v>-6.3413333333333334E-3</v>
      </c>
      <c r="X30" s="34">
        <f>$E$28/'Fixed data'!$C$7</f>
        <v>-6.3413333333333334E-3</v>
      </c>
      <c r="Y30" s="34">
        <f>$E$28/'Fixed data'!$C$7</f>
        <v>-6.3413333333333334E-3</v>
      </c>
      <c r="Z30" s="34">
        <f>$E$28/'Fixed data'!$C$7</f>
        <v>-6.3413333333333334E-3</v>
      </c>
      <c r="AA30" s="34">
        <f>$E$28/'Fixed data'!$C$7</f>
        <v>-6.3413333333333334E-3</v>
      </c>
      <c r="AB30" s="34">
        <f>$E$28/'Fixed data'!$C$7</f>
        <v>-6.3413333333333334E-3</v>
      </c>
      <c r="AC30" s="34">
        <f>$E$28/'Fixed data'!$C$7</f>
        <v>-6.3413333333333334E-3</v>
      </c>
      <c r="AD30" s="34">
        <f>$E$28/'Fixed data'!$C$7</f>
        <v>-6.3413333333333334E-3</v>
      </c>
      <c r="AE30" s="34">
        <f>$E$28/'Fixed data'!$C$7</f>
        <v>-6.3413333333333334E-3</v>
      </c>
      <c r="AF30" s="34">
        <f>$E$28/'Fixed data'!$C$7</f>
        <v>-6.3413333333333334E-3</v>
      </c>
      <c r="AG30" s="34">
        <f>$E$28/'Fixed data'!$C$7</f>
        <v>-6.3413333333333334E-3</v>
      </c>
      <c r="AH30" s="34">
        <f>$E$28/'Fixed data'!$C$7</f>
        <v>-6.3413333333333334E-3</v>
      </c>
      <c r="AI30" s="34">
        <f>$E$28/'Fixed data'!$C$7</f>
        <v>-6.3413333333333334E-3</v>
      </c>
      <c r="AJ30" s="34">
        <f>$E$28/'Fixed data'!$C$7</f>
        <v>-6.3413333333333334E-3</v>
      </c>
      <c r="AK30" s="34">
        <f>$E$28/'Fixed data'!$C$7</f>
        <v>-6.3413333333333334E-3</v>
      </c>
      <c r="AL30" s="34">
        <f>$E$28/'Fixed data'!$C$7</f>
        <v>-6.3413333333333334E-3</v>
      </c>
      <c r="AM30" s="34">
        <f>$E$28/'Fixed data'!$C$7</f>
        <v>-6.3413333333333334E-3</v>
      </c>
      <c r="AN30" s="34">
        <f>$E$28/'Fixed data'!$C$7</f>
        <v>-6.3413333333333334E-3</v>
      </c>
      <c r="AO30" s="34">
        <f>$E$28/'Fixed data'!$C$7</f>
        <v>-6.3413333333333334E-3</v>
      </c>
      <c r="AP30" s="34">
        <f>$E$28/'Fixed data'!$C$7</f>
        <v>-6.3413333333333334E-3</v>
      </c>
      <c r="AQ30" s="34">
        <f>$E$28/'Fixed data'!$C$7</f>
        <v>-6.3413333333333334E-3</v>
      </c>
      <c r="AR30" s="34">
        <f>$E$28/'Fixed data'!$C$7</f>
        <v>-6.3413333333333334E-3</v>
      </c>
      <c r="AS30" s="34">
        <f>$E$28/'Fixed data'!$C$7</f>
        <v>-6.3413333333333334E-3</v>
      </c>
      <c r="AT30" s="34">
        <f>$E$28/'Fixed data'!$C$7</f>
        <v>-6.3413333333333334E-3</v>
      </c>
      <c r="AU30" s="34">
        <f>$E$28/'Fixed data'!$C$7</f>
        <v>-6.3413333333333334E-3</v>
      </c>
      <c r="AV30" s="34">
        <f>$E$28/'Fixed data'!$C$7</f>
        <v>-6.3413333333333334E-3</v>
      </c>
      <c r="AW30" s="34">
        <f>$E$28/'Fixed data'!$C$7</f>
        <v>-6.3413333333333334E-3</v>
      </c>
      <c r="AX30" s="34">
        <f>$E$28/'Fixed data'!$C$7</f>
        <v>-6.3413333333333334E-3</v>
      </c>
      <c r="AY30" s="34"/>
      <c r="AZ30" s="34"/>
      <c r="BA30" s="34"/>
      <c r="BB30" s="34"/>
      <c r="BC30" s="34"/>
      <c r="BD30" s="34"/>
    </row>
    <row r="31" spans="1:56" ht="16.5" hidden="1" customHeight="1" outlineLevel="1" x14ac:dyDescent="0.35">
      <c r="A31" s="115"/>
      <c r="B31" s="9" t="s">
        <v>2</v>
      </c>
      <c r="C31" s="11" t="s">
        <v>54</v>
      </c>
      <c r="D31" s="9" t="s">
        <v>40</v>
      </c>
      <c r="F31" s="34"/>
      <c r="G31" s="34">
        <f>$F$28/'Fixed data'!$C$7</f>
        <v>-7.3238030040418201E-3</v>
      </c>
      <c r="H31" s="34">
        <f>$F$28/'Fixed data'!$C$7</f>
        <v>-7.3238030040418201E-3</v>
      </c>
      <c r="I31" s="34">
        <f>$F$28/'Fixed data'!$C$7</f>
        <v>-7.3238030040418201E-3</v>
      </c>
      <c r="J31" s="34">
        <f>$F$28/'Fixed data'!$C$7</f>
        <v>-7.3238030040418201E-3</v>
      </c>
      <c r="K31" s="34">
        <f>$F$28/'Fixed data'!$C$7</f>
        <v>-7.3238030040418201E-3</v>
      </c>
      <c r="L31" s="34">
        <f>$F$28/'Fixed data'!$C$7</f>
        <v>-7.3238030040418201E-3</v>
      </c>
      <c r="M31" s="34">
        <f>$F$28/'Fixed data'!$C$7</f>
        <v>-7.3238030040418201E-3</v>
      </c>
      <c r="N31" s="34">
        <f>$F$28/'Fixed data'!$C$7</f>
        <v>-7.3238030040418201E-3</v>
      </c>
      <c r="O31" s="34">
        <f>$F$28/'Fixed data'!$C$7</f>
        <v>-7.3238030040418201E-3</v>
      </c>
      <c r="P31" s="34">
        <f>$F$28/'Fixed data'!$C$7</f>
        <v>-7.3238030040418201E-3</v>
      </c>
      <c r="Q31" s="34">
        <f>$F$28/'Fixed data'!$C$7</f>
        <v>-7.3238030040418201E-3</v>
      </c>
      <c r="R31" s="34">
        <f>$F$28/'Fixed data'!$C$7</f>
        <v>-7.3238030040418201E-3</v>
      </c>
      <c r="S31" s="34">
        <f>$F$28/'Fixed data'!$C$7</f>
        <v>-7.3238030040418201E-3</v>
      </c>
      <c r="T31" s="34">
        <f>$F$28/'Fixed data'!$C$7</f>
        <v>-7.3238030040418201E-3</v>
      </c>
      <c r="U31" s="34">
        <f>$F$28/'Fixed data'!$C$7</f>
        <v>-7.3238030040418201E-3</v>
      </c>
      <c r="V31" s="34">
        <f>$F$28/'Fixed data'!$C$7</f>
        <v>-7.3238030040418201E-3</v>
      </c>
      <c r="W31" s="34">
        <f>$F$28/'Fixed data'!$C$7</f>
        <v>-7.3238030040418201E-3</v>
      </c>
      <c r="X31" s="34">
        <f>$F$28/'Fixed data'!$C$7</f>
        <v>-7.3238030040418201E-3</v>
      </c>
      <c r="Y31" s="34">
        <f>$F$28/'Fixed data'!$C$7</f>
        <v>-7.3238030040418201E-3</v>
      </c>
      <c r="Z31" s="34">
        <f>$F$28/'Fixed data'!$C$7</f>
        <v>-7.3238030040418201E-3</v>
      </c>
      <c r="AA31" s="34">
        <f>$F$28/'Fixed data'!$C$7</f>
        <v>-7.3238030040418201E-3</v>
      </c>
      <c r="AB31" s="34">
        <f>$F$28/'Fixed data'!$C$7</f>
        <v>-7.3238030040418201E-3</v>
      </c>
      <c r="AC31" s="34">
        <f>$F$28/'Fixed data'!$C$7</f>
        <v>-7.3238030040418201E-3</v>
      </c>
      <c r="AD31" s="34">
        <f>$F$28/'Fixed data'!$C$7</f>
        <v>-7.3238030040418201E-3</v>
      </c>
      <c r="AE31" s="34">
        <f>$F$28/'Fixed data'!$C$7</f>
        <v>-7.3238030040418201E-3</v>
      </c>
      <c r="AF31" s="34">
        <f>$F$28/'Fixed data'!$C$7</f>
        <v>-7.3238030040418201E-3</v>
      </c>
      <c r="AG31" s="34">
        <f>$F$28/'Fixed data'!$C$7</f>
        <v>-7.3238030040418201E-3</v>
      </c>
      <c r="AH31" s="34">
        <f>$F$28/'Fixed data'!$C$7</f>
        <v>-7.3238030040418201E-3</v>
      </c>
      <c r="AI31" s="34">
        <f>$F$28/'Fixed data'!$C$7</f>
        <v>-7.3238030040418201E-3</v>
      </c>
      <c r="AJ31" s="34">
        <f>$F$28/'Fixed data'!$C$7</f>
        <v>-7.3238030040418201E-3</v>
      </c>
      <c r="AK31" s="34">
        <f>$F$28/'Fixed data'!$C$7</f>
        <v>-7.3238030040418201E-3</v>
      </c>
      <c r="AL31" s="34">
        <f>$F$28/'Fixed data'!$C$7</f>
        <v>-7.3238030040418201E-3</v>
      </c>
      <c r="AM31" s="34">
        <f>$F$28/'Fixed data'!$C$7</f>
        <v>-7.3238030040418201E-3</v>
      </c>
      <c r="AN31" s="34">
        <f>$F$28/'Fixed data'!$C$7</f>
        <v>-7.3238030040418201E-3</v>
      </c>
      <c r="AO31" s="34">
        <f>$F$28/'Fixed data'!$C$7</f>
        <v>-7.3238030040418201E-3</v>
      </c>
      <c r="AP31" s="34">
        <f>$F$28/'Fixed data'!$C$7</f>
        <v>-7.3238030040418201E-3</v>
      </c>
      <c r="AQ31" s="34">
        <f>$F$28/'Fixed data'!$C$7</f>
        <v>-7.3238030040418201E-3</v>
      </c>
      <c r="AR31" s="34">
        <f>$F$28/'Fixed data'!$C$7</f>
        <v>-7.3238030040418201E-3</v>
      </c>
      <c r="AS31" s="34">
        <f>$F$28/'Fixed data'!$C$7</f>
        <v>-7.3238030040418201E-3</v>
      </c>
      <c r="AT31" s="34">
        <f>$F$28/'Fixed data'!$C$7</f>
        <v>-7.3238030040418201E-3</v>
      </c>
      <c r="AU31" s="34">
        <f>$F$28/'Fixed data'!$C$7</f>
        <v>-7.3238030040418201E-3</v>
      </c>
      <c r="AV31" s="34">
        <f>$F$28/'Fixed data'!$C$7</f>
        <v>-7.3238030040418201E-3</v>
      </c>
      <c r="AW31" s="34">
        <f>$F$28/'Fixed data'!$C$7</f>
        <v>-7.3238030040418201E-3</v>
      </c>
      <c r="AX31" s="34">
        <f>$F$28/'Fixed data'!$C$7</f>
        <v>-7.3238030040418201E-3</v>
      </c>
      <c r="AY31" s="34">
        <f>$F$28/'Fixed data'!$C$7</f>
        <v>-7.3238030040418201E-3</v>
      </c>
      <c r="AZ31" s="34"/>
      <c r="BA31" s="34"/>
      <c r="BB31" s="34"/>
      <c r="BC31" s="34"/>
      <c r="BD31" s="34"/>
    </row>
    <row r="32" spans="1:56" ht="16.5" hidden="1" customHeight="1" outlineLevel="1" x14ac:dyDescent="0.35">
      <c r="A32" s="115"/>
      <c r="B32" s="9" t="s">
        <v>3</v>
      </c>
      <c r="C32" s="11" t="s">
        <v>55</v>
      </c>
      <c r="D32" s="9" t="s">
        <v>40</v>
      </c>
      <c r="F32" s="34"/>
      <c r="G32" s="34"/>
      <c r="H32" s="34">
        <f>$G$28/'Fixed data'!$C$7</f>
        <v>-8.3841061232824698E-3</v>
      </c>
      <c r="I32" s="34">
        <f>$G$28/'Fixed data'!$C$7</f>
        <v>-8.3841061232824698E-3</v>
      </c>
      <c r="J32" s="34">
        <f>$G$28/'Fixed data'!$C$7</f>
        <v>-8.3841061232824698E-3</v>
      </c>
      <c r="K32" s="34">
        <f>$G$28/'Fixed data'!$C$7</f>
        <v>-8.3841061232824698E-3</v>
      </c>
      <c r="L32" s="34">
        <f>$G$28/'Fixed data'!$C$7</f>
        <v>-8.3841061232824698E-3</v>
      </c>
      <c r="M32" s="34">
        <f>$G$28/'Fixed data'!$C$7</f>
        <v>-8.3841061232824698E-3</v>
      </c>
      <c r="N32" s="34">
        <f>$G$28/'Fixed data'!$C$7</f>
        <v>-8.3841061232824698E-3</v>
      </c>
      <c r="O32" s="34">
        <f>$G$28/'Fixed data'!$C$7</f>
        <v>-8.3841061232824698E-3</v>
      </c>
      <c r="P32" s="34">
        <f>$G$28/'Fixed data'!$C$7</f>
        <v>-8.3841061232824698E-3</v>
      </c>
      <c r="Q32" s="34">
        <f>$G$28/'Fixed data'!$C$7</f>
        <v>-8.3841061232824698E-3</v>
      </c>
      <c r="R32" s="34">
        <f>$G$28/'Fixed data'!$C$7</f>
        <v>-8.3841061232824698E-3</v>
      </c>
      <c r="S32" s="34">
        <f>$G$28/'Fixed data'!$C$7</f>
        <v>-8.3841061232824698E-3</v>
      </c>
      <c r="T32" s="34">
        <f>$G$28/'Fixed data'!$C$7</f>
        <v>-8.3841061232824698E-3</v>
      </c>
      <c r="U32" s="34">
        <f>$G$28/'Fixed data'!$C$7</f>
        <v>-8.3841061232824698E-3</v>
      </c>
      <c r="V32" s="34">
        <f>$G$28/'Fixed data'!$C$7</f>
        <v>-8.3841061232824698E-3</v>
      </c>
      <c r="W32" s="34">
        <f>$G$28/'Fixed data'!$C$7</f>
        <v>-8.3841061232824698E-3</v>
      </c>
      <c r="X32" s="34">
        <f>$G$28/'Fixed data'!$C$7</f>
        <v>-8.3841061232824698E-3</v>
      </c>
      <c r="Y32" s="34">
        <f>$G$28/'Fixed data'!$C$7</f>
        <v>-8.3841061232824698E-3</v>
      </c>
      <c r="Z32" s="34">
        <f>$G$28/'Fixed data'!$C$7</f>
        <v>-8.3841061232824698E-3</v>
      </c>
      <c r="AA32" s="34">
        <f>$G$28/'Fixed data'!$C$7</f>
        <v>-8.3841061232824698E-3</v>
      </c>
      <c r="AB32" s="34">
        <f>$G$28/'Fixed data'!$C$7</f>
        <v>-8.3841061232824698E-3</v>
      </c>
      <c r="AC32" s="34">
        <f>$G$28/'Fixed data'!$C$7</f>
        <v>-8.3841061232824698E-3</v>
      </c>
      <c r="AD32" s="34">
        <f>$G$28/'Fixed data'!$C$7</f>
        <v>-8.3841061232824698E-3</v>
      </c>
      <c r="AE32" s="34">
        <f>$G$28/'Fixed data'!$C$7</f>
        <v>-8.3841061232824698E-3</v>
      </c>
      <c r="AF32" s="34">
        <f>$G$28/'Fixed data'!$C$7</f>
        <v>-8.3841061232824698E-3</v>
      </c>
      <c r="AG32" s="34">
        <f>$G$28/'Fixed data'!$C$7</f>
        <v>-8.3841061232824698E-3</v>
      </c>
      <c r="AH32" s="34">
        <f>$G$28/'Fixed data'!$C$7</f>
        <v>-8.3841061232824698E-3</v>
      </c>
      <c r="AI32" s="34">
        <f>$G$28/'Fixed data'!$C$7</f>
        <v>-8.3841061232824698E-3</v>
      </c>
      <c r="AJ32" s="34">
        <f>$G$28/'Fixed data'!$C$7</f>
        <v>-8.3841061232824698E-3</v>
      </c>
      <c r="AK32" s="34">
        <f>$G$28/'Fixed data'!$C$7</f>
        <v>-8.3841061232824698E-3</v>
      </c>
      <c r="AL32" s="34">
        <f>$G$28/'Fixed data'!$C$7</f>
        <v>-8.3841061232824698E-3</v>
      </c>
      <c r="AM32" s="34">
        <f>$G$28/'Fixed data'!$C$7</f>
        <v>-8.3841061232824698E-3</v>
      </c>
      <c r="AN32" s="34">
        <f>$G$28/'Fixed data'!$C$7</f>
        <v>-8.3841061232824698E-3</v>
      </c>
      <c r="AO32" s="34">
        <f>$G$28/'Fixed data'!$C$7</f>
        <v>-8.3841061232824698E-3</v>
      </c>
      <c r="AP32" s="34">
        <f>$G$28/'Fixed data'!$C$7</f>
        <v>-8.3841061232824698E-3</v>
      </c>
      <c r="AQ32" s="34">
        <f>$G$28/'Fixed data'!$C$7</f>
        <v>-8.3841061232824698E-3</v>
      </c>
      <c r="AR32" s="34">
        <f>$G$28/'Fixed data'!$C$7</f>
        <v>-8.3841061232824698E-3</v>
      </c>
      <c r="AS32" s="34">
        <f>$G$28/'Fixed data'!$C$7</f>
        <v>-8.3841061232824698E-3</v>
      </c>
      <c r="AT32" s="34">
        <f>$G$28/'Fixed data'!$C$7</f>
        <v>-8.3841061232824698E-3</v>
      </c>
      <c r="AU32" s="34">
        <f>$G$28/'Fixed data'!$C$7</f>
        <v>-8.3841061232824698E-3</v>
      </c>
      <c r="AV32" s="34">
        <f>$G$28/'Fixed data'!$C$7</f>
        <v>-8.3841061232824698E-3</v>
      </c>
      <c r="AW32" s="34">
        <f>$G$28/'Fixed data'!$C$7</f>
        <v>-8.3841061232824698E-3</v>
      </c>
      <c r="AX32" s="34">
        <f>$G$28/'Fixed data'!$C$7</f>
        <v>-8.3841061232824698E-3</v>
      </c>
      <c r="AY32" s="34">
        <f>$G$28/'Fixed data'!$C$7</f>
        <v>-8.3841061232824698E-3</v>
      </c>
      <c r="AZ32" s="34">
        <f>$G$28/'Fixed data'!$C$7</f>
        <v>-8.3841061232824698E-3</v>
      </c>
      <c r="BA32" s="34"/>
      <c r="BB32" s="34"/>
      <c r="BC32" s="34"/>
      <c r="BD32" s="34"/>
    </row>
    <row r="33" spans="1:57" ht="16.5" hidden="1" customHeight="1" outlineLevel="1" x14ac:dyDescent="0.35">
      <c r="A33" s="115"/>
      <c r="B33" s="9" t="s">
        <v>4</v>
      </c>
      <c r="C33" s="11" t="s">
        <v>56</v>
      </c>
      <c r="D33" s="9" t="s">
        <v>40</v>
      </c>
      <c r="F33" s="34"/>
      <c r="G33" s="34"/>
      <c r="H33" s="34"/>
      <c r="I33" s="34">
        <f>$H$28/'Fixed data'!$C$7</f>
        <v>-9.5913258927964682E-3</v>
      </c>
      <c r="J33" s="34">
        <f>$H$28/'Fixed data'!$C$7</f>
        <v>-9.5913258927964682E-3</v>
      </c>
      <c r="K33" s="34">
        <f>$H$28/'Fixed data'!$C$7</f>
        <v>-9.5913258927964682E-3</v>
      </c>
      <c r="L33" s="34">
        <f>$H$28/'Fixed data'!$C$7</f>
        <v>-9.5913258927964682E-3</v>
      </c>
      <c r="M33" s="34">
        <f>$H$28/'Fixed data'!$C$7</f>
        <v>-9.5913258927964682E-3</v>
      </c>
      <c r="N33" s="34">
        <f>$H$28/'Fixed data'!$C$7</f>
        <v>-9.5913258927964682E-3</v>
      </c>
      <c r="O33" s="34">
        <f>$H$28/'Fixed data'!$C$7</f>
        <v>-9.5913258927964682E-3</v>
      </c>
      <c r="P33" s="34">
        <f>$H$28/'Fixed data'!$C$7</f>
        <v>-9.5913258927964682E-3</v>
      </c>
      <c r="Q33" s="34">
        <f>$H$28/'Fixed data'!$C$7</f>
        <v>-9.5913258927964682E-3</v>
      </c>
      <c r="R33" s="34">
        <f>$H$28/'Fixed data'!$C$7</f>
        <v>-9.5913258927964682E-3</v>
      </c>
      <c r="S33" s="34">
        <f>$H$28/'Fixed data'!$C$7</f>
        <v>-9.5913258927964682E-3</v>
      </c>
      <c r="T33" s="34">
        <f>$H$28/'Fixed data'!$C$7</f>
        <v>-9.5913258927964682E-3</v>
      </c>
      <c r="U33" s="34">
        <f>$H$28/'Fixed data'!$C$7</f>
        <v>-9.5913258927964682E-3</v>
      </c>
      <c r="V33" s="34">
        <f>$H$28/'Fixed data'!$C$7</f>
        <v>-9.5913258927964682E-3</v>
      </c>
      <c r="W33" s="34">
        <f>$H$28/'Fixed data'!$C$7</f>
        <v>-9.5913258927964682E-3</v>
      </c>
      <c r="X33" s="34">
        <f>$H$28/'Fixed data'!$C$7</f>
        <v>-9.5913258927964682E-3</v>
      </c>
      <c r="Y33" s="34">
        <f>$H$28/'Fixed data'!$C$7</f>
        <v>-9.5913258927964682E-3</v>
      </c>
      <c r="Z33" s="34">
        <f>$H$28/'Fixed data'!$C$7</f>
        <v>-9.5913258927964682E-3</v>
      </c>
      <c r="AA33" s="34">
        <f>$H$28/'Fixed data'!$C$7</f>
        <v>-9.5913258927964682E-3</v>
      </c>
      <c r="AB33" s="34">
        <f>$H$28/'Fixed data'!$C$7</f>
        <v>-9.5913258927964682E-3</v>
      </c>
      <c r="AC33" s="34">
        <f>$H$28/'Fixed data'!$C$7</f>
        <v>-9.5913258927964682E-3</v>
      </c>
      <c r="AD33" s="34">
        <f>$H$28/'Fixed data'!$C$7</f>
        <v>-9.5913258927964682E-3</v>
      </c>
      <c r="AE33" s="34">
        <f>$H$28/'Fixed data'!$C$7</f>
        <v>-9.5913258927964682E-3</v>
      </c>
      <c r="AF33" s="34">
        <f>$H$28/'Fixed data'!$C$7</f>
        <v>-9.5913258927964682E-3</v>
      </c>
      <c r="AG33" s="34">
        <f>$H$28/'Fixed data'!$C$7</f>
        <v>-9.5913258927964682E-3</v>
      </c>
      <c r="AH33" s="34">
        <f>$H$28/'Fixed data'!$C$7</f>
        <v>-9.5913258927964682E-3</v>
      </c>
      <c r="AI33" s="34">
        <f>$H$28/'Fixed data'!$C$7</f>
        <v>-9.5913258927964682E-3</v>
      </c>
      <c r="AJ33" s="34">
        <f>$H$28/'Fixed data'!$C$7</f>
        <v>-9.5913258927964682E-3</v>
      </c>
      <c r="AK33" s="34">
        <f>$H$28/'Fixed data'!$C$7</f>
        <v>-9.5913258927964682E-3</v>
      </c>
      <c r="AL33" s="34">
        <f>$H$28/'Fixed data'!$C$7</f>
        <v>-9.5913258927964682E-3</v>
      </c>
      <c r="AM33" s="34">
        <f>$H$28/'Fixed data'!$C$7</f>
        <v>-9.5913258927964682E-3</v>
      </c>
      <c r="AN33" s="34">
        <f>$H$28/'Fixed data'!$C$7</f>
        <v>-9.5913258927964682E-3</v>
      </c>
      <c r="AO33" s="34">
        <f>$H$28/'Fixed data'!$C$7</f>
        <v>-9.5913258927964682E-3</v>
      </c>
      <c r="AP33" s="34">
        <f>$H$28/'Fixed data'!$C$7</f>
        <v>-9.5913258927964682E-3</v>
      </c>
      <c r="AQ33" s="34">
        <f>$H$28/'Fixed data'!$C$7</f>
        <v>-9.5913258927964682E-3</v>
      </c>
      <c r="AR33" s="34">
        <f>$H$28/'Fixed data'!$C$7</f>
        <v>-9.5913258927964682E-3</v>
      </c>
      <c r="AS33" s="34">
        <f>$H$28/'Fixed data'!$C$7</f>
        <v>-9.5913258927964682E-3</v>
      </c>
      <c r="AT33" s="34">
        <f>$H$28/'Fixed data'!$C$7</f>
        <v>-9.5913258927964682E-3</v>
      </c>
      <c r="AU33" s="34">
        <f>$H$28/'Fixed data'!$C$7</f>
        <v>-9.5913258927964682E-3</v>
      </c>
      <c r="AV33" s="34">
        <f>$H$28/'Fixed data'!$C$7</f>
        <v>-9.5913258927964682E-3</v>
      </c>
      <c r="AW33" s="34">
        <f>$H$28/'Fixed data'!$C$7</f>
        <v>-9.5913258927964682E-3</v>
      </c>
      <c r="AX33" s="34">
        <f>$H$28/'Fixed data'!$C$7</f>
        <v>-9.5913258927964682E-3</v>
      </c>
      <c r="AY33" s="34">
        <f>$H$28/'Fixed data'!$C$7</f>
        <v>-9.5913258927964682E-3</v>
      </c>
      <c r="AZ33" s="34">
        <f>$H$28/'Fixed data'!$C$7</f>
        <v>-9.5913258927964682E-3</v>
      </c>
      <c r="BA33" s="34">
        <f>$H$28/'Fixed data'!$C$7</f>
        <v>-9.5913258927964682E-3</v>
      </c>
      <c r="BB33" s="34"/>
      <c r="BC33" s="34"/>
      <c r="BD33" s="34"/>
    </row>
    <row r="34" spans="1:57" ht="16.5" hidden="1" customHeight="1" outlineLevel="1" x14ac:dyDescent="0.35">
      <c r="A34" s="115"/>
      <c r="B34" s="9" t="s">
        <v>5</v>
      </c>
      <c r="C34" s="11" t="s">
        <v>57</v>
      </c>
      <c r="D34" s="9" t="s">
        <v>40</v>
      </c>
      <c r="F34" s="34"/>
      <c r="G34" s="34"/>
      <c r="H34" s="34"/>
      <c r="I34" s="34"/>
      <c r="J34" s="34">
        <f>$I$28/'Fixed data'!$C$7</f>
        <v>-1.0873487128846811E-2</v>
      </c>
      <c r="K34" s="34">
        <f>$I$28/'Fixed data'!$C$7</f>
        <v>-1.0873487128846811E-2</v>
      </c>
      <c r="L34" s="34">
        <f>$I$28/'Fixed data'!$C$7</f>
        <v>-1.0873487128846811E-2</v>
      </c>
      <c r="M34" s="34">
        <f>$I$28/'Fixed data'!$C$7</f>
        <v>-1.0873487128846811E-2</v>
      </c>
      <c r="N34" s="34">
        <f>$I$28/'Fixed data'!$C$7</f>
        <v>-1.0873487128846811E-2</v>
      </c>
      <c r="O34" s="34">
        <f>$I$28/'Fixed data'!$C$7</f>
        <v>-1.0873487128846811E-2</v>
      </c>
      <c r="P34" s="34">
        <f>$I$28/'Fixed data'!$C$7</f>
        <v>-1.0873487128846811E-2</v>
      </c>
      <c r="Q34" s="34">
        <f>$I$28/'Fixed data'!$C$7</f>
        <v>-1.0873487128846811E-2</v>
      </c>
      <c r="R34" s="34">
        <f>$I$28/'Fixed data'!$C$7</f>
        <v>-1.0873487128846811E-2</v>
      </c>
      <c r="S34" s="34">
        <f>$I$28/'Fixed data'!$C$7</f>
        <v>-1.0873487128846811E-2</v>
      </c>
      <c r="T34" s="34">
        <f>$I$28/'Fixed data'!$C$7</f>
        <v>-1.0873487128846811E-2</v>
      </c>
      <c r="U34" s="34">
        <f>$I$28/'Fixed data'!$C$7</f>
        <v>-1.0873487128846811E-2</v>
      </c>
      <c r="V34" s="34">
        <f>$I$28/'Fixed data'!$C$7</f>
        <v>-1.0873487128846811E-2</v>
      </c>
      <c r="W34" s="34">
        <f>$I$28/'Fixed data'!$C$7</f>
        <v>-1.0873487128846811E-2</v>
      </c>
      <c r="X34" s="34">
        <f>$I$28/'Fixed data'!$C$7</f>
        <v>-1.0873487128846811E-2</v>
      </c>
      <c r="Y34" s="34">
        <f>$I$28/'Fixed data'!$C$7</f>
        <v>-1.0873487128846811E-2</v>
      </c>
      <c r="Z34" s="34">
        <f>$I$28/'Fixed data'!$C$7</f>
        <v>-1.0873487128846811E-2</v>
      </c>
      <c r="AA34" s="34">
        <f>$I$28/'Fixed data'!$C$7</f>
        <v>-1.0873487128846811E-2</v>
      </c>
      <c r="AB34" s="34">
        <f>$I$28/'Fixed data'!$C$7</f>
        <v>-1.0873487128846811E-2</v>
      </c>
      <c r="AC34" s="34">
        <f>$I$28/'Fixed data'!$C$7</f>
        <v>-1.0873487128846811E-2</v>
      </c>
      <c r="AD34" s="34">
        <f>$I$28/'Fixed data'!$C$7</f>
        <v>-1.0873487128846811E-2</v>
      </c>
      <c r="AE34" s="34">
        <f>$I$28/'Fixed data'!$C$7</f>
        <v>-1.0873487128846811E-2</v>
      </c>
      <c r="AF34" s="34">
        <f>$I$28/'Fixed data'!$C$7</f>
        <v>-1.0873487128846811E-2</v>
      </c>
      <c r="AG34" s="34">
        <f>$I$28/'Fixed data'!$C$7</f>
        <v>-1.0873487128846811E-2</v>
      </c>
      <c r="AH34" s="34">
        <f>$I$28/'Fixed data'!$C$7</f>
        <v>-1.0873487128846811E-2</v>
      </c>
      <c r="AI34" s="34">
        <f>$I$28/'Fixed data'!$C$7</f>
        <v>-1.0873487128846811E-2</v>
      </c>
      <c r="AJ34" s="34">
        <f>$I$28/'Fixed data'!$C$7</f>
        <v>-1.0873487128846811E-2</v>
      </c>
      <c r="AK34" s="34">
        <f>$I$28/'Fixed data'!$C$7</f>
        <v>-1.0873487128846811E-2</v>
      </c>
      <c r="AL34" s="34">
        <f>$I$28/'Fixed data'!$C$7</f>
        <v>-1.0873487128846811E-2</v>
      </c>
      <c r="AM34" s="34">
        <f>$I$28/'Fixed data'!$C$7</f>
        <v>-1.0873487128846811E-2</v>
      </c>
      <c r="AN34" s="34">
        <f>$I$28/'Fixed data'!$C$7</f>
        <v>-1.0873487128846811E-2</v>
      </c>
      <c r="AO34" s="34">
        <f>$I$28/'Fixed data'!$C$7</f>
        <v>-1.0873487128846811E-2</v>
      </c>
      <c r="AP34" s="34">
        <f>$I$28/'Fixed data'!$C$7</f>
        <v>-1.0873487128846811E-2</v>
      </c>
      <c r="AQ34" s="34">
        <f>$I$28/'Fixed data'!$C$7</f>
        <v>-1.0873487128846811E-2</v>
      </c>
      <c r="AR34" s="34">
        <f>$I$28/'Fixed data'!$C$7</f>
        <v>-1.0873487128846811E-2</v>
      </c>
      <c r="AS34" s="34">
        <f>$I$28/'Fixed data'!$C$7</f>
        <v>-1.0873487128846811E-2</v>
      </c>
      <c r="AT34" s="34">
        <f>$I$28/'Fixed data'!$C$7</f>
        <v>-1.0873487128846811E-2</v>
      </c>
      <c r="AU34" s="34">
        <f>$I$28/'Fixed data'!$C$7</f>
        <v>-1.0873487128846811E-2</v>
      </c>
      <c r="AV34" s="34">
        <f>$I$28/'Fixed data'!$C$7</f>
        <v>-1.0873487128846811E-2</v>
      </c>
      <c r="AW34" s="34">
        <f>$I$28/'Fixed data'!$C$7</f>
        <v>-1.0873487128846811E-2</v>
      </c>
      <c r="AX34" s="34">
        <f>$I$28/'Fixed data'!$C$7</f>
        <v>-1.0873487128846811E-2</v>
      </c>
      <c r="AY34" s="34">
        <f>$I$28/'Fixed data'!$C$7</f>
        <v>-1.0873487128846811E-2</v>
      </c>
      <c r="AZ34" s="34">
        <f>$I$28/'Fixed data'!$C$7</f>
        <v>-1.0873487128846811E-2</v>
      </c>
      <c r="BA34" s="34">
        <f>$I$28/'Fixed data'!$C$7</f>
        <v>-1.0873487128846811E-2</v>
      </c>
      <c r="BB34" s="34">
        <f>$I$28/'Fixed data'!$C$7</f>
        <v>-1.0873487128846811E-2</v>
      </c>
      <c r="BC34" s="34"/>
      <c r="BD34" s="34"/>
    </row>
    <row r="35" spans="1:57" ht="16.5" hidden="1" customHeight="1" outlineLevel="1" x14ac:dyDescent="0.35">
      <c r="A35" s="115"/>
      <c r="B35" s="9" t="s">
        <v>6</v>
      </c>
      <c r="C35" s="11" t="s">
        <v>58</v>
      </c>
      <c r="D35" s="9" t="s">
        <v>40</v>
      </c>
      <c r="F35" s="34"/>
      <c r="G35" s="34"/>
      <c r="H35" s="34"/>
      <c r="I35" s="34"/>
      <c r="J35" s="34"/>
      <c r="K35" s="34">
        <f>$J$28/'Fixed data'!$C$7</f>
        <v>-1.2298822748470915E-2</v>
      </c>
      <c r="L35" s="34">
        <f>$J$28/'Fixed data'!$C$7</f>
        <v>-1.2298822748470915E-2</v>
      </c>
      <c r="M35" s="34">
        <f>$J$28/'Fixed data'!$C$7</f>
        <v>-1.2298822748470915E-2</v>
      </c>
      <c r="N35" s="34">
        <f>$J$28/'Fixed data'!$C$7</f>
        <v>-1.2298822748470915E-2</v>
      </c>
      <c r="O35" s="34">
        <f>$J$28/'Fixed data'!$C$7</f>
        <v>-1.2298822748470915E-2</v>
      </c>
      <c r="P35" s="34">
        <f>$J$28/'Fixed data'!$C$7</f>
        <v>-1.2298822748470915E-2</v>
      </c>
      <c r="Q35" s="34">
        <f>$J$28/'Fixed data'!$C$7</f>
        <v>-1.2298822748470915E-2</v>
      </c>
      <c r="R35" s="34">
        <f>$J$28/'Fixed data'!$C$7</f>
        <v>-1.2298822748470915E-2</v>
      </c>
      <c r="S35" s="34">
        <f>$J$28/'Fixed data'!$C$7</f>
        <v>-1.2298822748470915E-2</v>
      </c>
      <c r="T35" s="34">
        <f>$J$28/'Fixed data'!$C$7</f>
        <v>-1.2298822748470915E-2</v>
      </c>
      <c r="U35" s="34">
        <f>$J$28/'Fixed data'!$C$7</f>
        <v>-1.2298822748470915E-2</v>
      </c>
      <c r="V35" s="34">
        <f>$J$28/'Fixed data'!$C$7</f>
        <v>-1.2298822748470915E-2</v>
      </c>
      <c r="W35" s="34">
        <f>$J$28/'Fixed data'!$C$7</f>
        <v>-1.2298822748470915E-2</v>
      </c>
      <c r="X35" s="34">
        <f>$J$28/'Fixed data'!$C$7</f>
        <v>-1.2298822748470915E-2</v>
      </c>
      <c r="Y35" s="34">
        <f>$J$28/'Fixed data'!$C$7</f>
        <v>-1.2298822748470915E-2</v>
      </c>
      <c r="Z35" s="34">
        <f>$J$28/'Fixed data'!$C$7</f>
        <v>-1.2298822748470915E-2</v>
      </c>
      <c r="AA35" s="34">
        <f>$J$28/'Fixed data'!$C$7</f>
        <v>-1.2298822748470915E-2</v>
      </c>
      <c r="AB35" s="34">
        <f>$J$28/'Fixed data'!$C$7</f>
        <v>-1.2298822748470915E-2</v>
      </c>
      <c r="AC35" s="34">
        <f>$J$28/'Fixed data'!$C$7</f>
        <v>-1.2298822748470915E-2</v>
      </c>
      <c r="AD35" s="34">
        <f>$J$28/'Fixed data'!$C$7</f>
        <v>-1.2298822748470915E-2</v>
      </c>
      <c r="AE35" s="34">
        <f>$J$28/'Fixed data'!$C$7</f>
        <v>-1.2298822748470915E-2</v>
      </c>
      <c r="AF35" s="34">
        <f>$J$28/'Fixed data'!$C$7</f>
        <v>-1.2298822748470915E-2</v>
      </c>
      <c r="AG35" s="34">
        <f>$J$28/'Fixed data'!$C$7</f>
        <v>-1.2298822748470915E-2</v>
      </c>
      <c r="AH35" s="34">
        <f>$J$28/'Fixed data'!$C$7</f>
        <v>-1.2298822748470915E-2</v>
      </c>
      <c r="AI35" s="34">
        <f>$J$28/'Fixed data'!$C$7</f>
        <v>-1.2298822748470915E-2</v>
      </c>
      <c r="AJ35" s="34">
        <f>$J$28/'Fixed data'!$C$7</f>
        <v>-1.2298822748470915E-2</v>
      </c>
      <c r="AK35" s="34">
        <f>$J$28/'Fixed data'!$C$7</f>
        <v>-1.2298822748470915E-2</v>
      </c>
      <c r="AL35" s="34">
        <f>$J$28/'Fixed data'!$C$7</f>
        <v>-1.2298822748470915E-2</v>
      </c>
      <c r="AM35" s="34">
        <f>$J$28/'Fixed data'!$C$7</f>
        <v>-1.2298822748470915E-2</v>
      </c>
      <c r="AN35" s="34">
        <f>$J$28/'Fixed data'!$C$7</f>
        <v>-1.2298822748470915E-2</v>
      </c>
      <c r="AO35" s="34">
        <f>$J$28/'Fixed data'!$C$7</f>
        <v>-1.2298822748470915E-2</v>
      </c>
      <c r="AP35" s="34">
        <f>$J$28/'Fixed data'!$C$7</f>
        <v>-1.2298822748470915E-2</v>
      </c>
      <c r="AQ35" s="34">
        <f>$J$28/'Fixed data'!$C$7</f>
        <v>-1.2298822748470915E-2</v>
      </c>
      <c r="AR35" s="34">
        <f>$J$28/'Fixed data'!$C$7</f>
        <v>-1.2298822748470915E-2</v>
      </c>
      <c r="AS35" s="34">
        <f>$J$28/'Fixed data'!$C$7</f>
        <v>-1.2298822748470915E-2</v>
      </c>
      <c r="AT35" s="34">
        <f>$J$28/'Fixed data'!$C$7</f>
        <v>-1.2298822748470915E-2</v>
      </c>
      <c r="AU35" s="34">
        <f>$J$28/'Fixed data'!$C$7</f>
        <v>-1.2298822748470915E-2</v>
      </c>
      <c r="AV35" s="34">
        <f>$J$28/'Fixed data'!$C$7</f>
        <v>-1.2298822748470915E-2</v>
      </c>
      <c r="AW35" s="34">
        <f>$J$28/'Fixed data'!$C$7</f>
        <v>-1.2298822748470915E-2</v>
      </c>
      <c r="AX35" s="34">
        <f>$J$28/'Fixed data'!$C$7</f>
        <v>-1.2298822748470915E-2</v>
      </c>
      <c r="AY35" s="34">
        <f>$J$28/'Fixed data'!$C$7</f>
        <v>-1.2298822748470915E-2</v>
      </c>
      <c r="AZ35" s="34">
        <f>$J$28/'Fixed data'!$C$7</f>
        <v>-1.2298822748470915E-2</v>
      </c>
      <c r="BA35" s="34">
        <f>$J$28/'Fixed data'!$C$7</f>
        <v>-1.2298822748470915E-2</v>
      </c>
      <c r="BB35" s="34">
        <f>$J$28/'Fixed data'!$C$7</f>
        <v>-1.2298822748470915E-2</v>
      </c>
      <c r="BC35" s="34">
        <f>$J$28/'Fixed data'!$C$7</f>
        <v>-1.2298822748470915E-2</v>
      </c>
      <c r="BD35" s="34"/>
    </row>
    <row r="36" spans="1:57" ht="16.5" hidden="1" customHeight="1" outlineLevel="1" x14ac:dyDescent="0.35">
      <c r="A36" s="115"/>
      <c r="B36" s="9" t="s">
        <v>32</v>
      </c>
      <c r="C36" s="11" t="s">
        <v>59</v>
      </c>
      <c r="D36" s="9" t="s">
        <v>40</v>
      </c>
      <c r="F36" s="34"/>
      <c r="G36" s="34"/>
      <c r="H36" s="34"/>
      <c r="I36" s="34"/>
      <c r="J36" s="34"/>
      <c r="K36" s="34"/>
      <c r="L36" s="34">
        <f>$K$28/'Fixed data'!$C$7</f>
        <v>-1.384235971257361E-2</v>
      </c>
      <c r="M36" s="34">
        <f>$K$28/'Fixed data'!$C$7</f>
        <v>-1.384235971257361E-2</v>
      </c>
      <c r="N36" s="34">
        <f>$K$28/'Fixed data'!$C$7</f>
        <v>-1.384235971257361E-2</v>
      </c>
      <c r="O36" s="34">
        <f>$K$28/'Fixed data'!$C$7</f>
        <v>-1.384235971257361E-2</v>
      </c>
      <c r="P36" s="34">
        <f>$K$28/'Fixed data'!$C$7</f>
        <v>-1.384235971257361E-2</v>
      </c>
      <c r="Q36" s="34">
        <f>$K$28/'Fixed data'!$C$7</f>
        <v>-1.384235971257361E-2</v>
      </c>
      <c r="R36" s="34">
        <f>$K$28/'Fixed data'!$C$7</f>
        <v>-1.384235971257361E-2</v>
      </c>
      <c r="S36" s="34">
        <f>$K$28/'Fixed data'!$C$7</f>
        <v>-1.384235971257361E-2</v>
      </c>
      <c r="T36" s="34">
        <f>$K$28/'Fixed data'!$C$7</f>
        <v>-1.384235971257361E-2</v>
      </c>
      <c r="U36" s="34">
        <f>$K$28/'Fixed data'!$C$7</f>
        <v>-1.384235971257361E-2</v>
      </c>
      <c r="V36" s="34">
        <f>$K$28/'Fixed data'!$C$7</f>
        <v>-1.384235971257361E-2</v>
      </c>
      <c r="W36" s="34">
        <f>$K$28/'Fixed data'!$C$7</f>
        <v>-1.384235971257361E-2</v>
      </c>
      <c r="X36" s="34">
        <f>$K$28/'Fixed data'!$C$7</f>
        <v>-1.384235971257361E-2</v>
      </c>
      <c r="Y36" s="34">
        <f>$K$28/'Fixed data'!$C$7</f>
        <v>-1.384235971257361E-2</v>
      </c>
      <c r="Z36" s="34">
        <f>$K$28/'Fixed data'!$C$7</f>
        <v>-1.384235971257361E-2</v>
      </c>
      <c r="AA36" s="34">
        <f>$K$28/'Fixed data'!$C$7</f>
        <v>-1.384235971257361E-2</v>
      </c>
      <c r="AB36" s="34">
        <f>$K$28/'Fixed data'!$C$7</f>
        <v>-1.384235971257361E-2</v>
      </c>
      <c r="AC36" s="34">
        <f>$K$28/'Fixed data'!$C$7</f>
        <v>-1.384235971257361E-2</v>
      </c>
      <c r="AD36" s="34">
        <f>$K$28/'Fixed data'!$C$7</f>
        <v>-1.384235971257361E-2</v>
      </c>
      <c r="AE36" s="34">
        <f>$K$28/'Fixed data'!$C$7</f>
        <v>-1.384235971257361E-2</v>
      </c>
      <c r="AF36" s="34">
        <f>$K$28/'Fixed data'!$C$7</f>
        <v>-1.384235971257361E-2</v>
      </c>
      <c r="AG36" s="34">
        <f>$K$28/'Fixed data'!$C$7</f>
        <v>-1.384235971257361E-2</v>
      </c>
      <c r="AH36" s="34">
        <f>$K$28/'Fixed data'!$C$7</f>
        <v>-1.384235971257361E-2</v>
      </c>
      <c r="AI36" s="34">
        <f>$K$28/'Fixed data'!$C$7</f>
        <v>-1.384235971257361E-2</v>
      </c>
      <c r="AJ36" s="34">
        <f>$K$28/'Fixed data'!$C$7</f>
        <v>-1.384235971257361E-2</v>
      </c>
      <c r="AK36" s="34">
        <f>$K$28/'Fixed data'!$C$7</f>
        <v>-1.384235971257361E-2</v>
      </c>
      <c r="AL36" s="34">
        <f>$K$28/'Fixed data'!$C$7</f>
        <v>-1.384235971257361E-2</v>
      </c>
      <c r="AM36" s="34">
        <f>$K$28/'Fixed data'!$C$7</f>
        <v>-1.384235971257361E-2</v>
      </c>
      <c r="AN36" s="34">
        <f>$K$28/'Fixed data'!$C$7</f>
        <v>-1.384235971257361E-2</v>
      </c>
      <c r="AO36" s="34">
        <f>$K$28/'Fixed data'!$C$7</f>
        <v>-1.384235971257361E-2</v>
      </c>
      <c r="AP36" s="34">
        <f>$K$28/'Fixed data'!$C$7</f>
        <v>-1.384235971257361E-2</v>
      </c>
      <c r="AQ36" s="34">
        <f>$K$28/'Fixed data'!$C$7</f>
        <v>-1.384235971257361E-2</v>
      </c>
      <c r="AR36" s="34">
        <f>$K$28/'Fixed data'!$C$7</f>
        <v>-1.384235971257361E-2</v>
      </c>
      <c r="AS36" s="34">
        <f>$K$28/'Fixed data'!$C$7</f>
        <v>-1.384235971257361E-2</v>
      </c>
      <c r="AT36" s="34">
        <f>$K$28/'Fixed data'!$C$7</f>
        <v>-1.384235971257361E-2</v>
      </c>
      <c r="AU36" s="34">
        <f>$K$28/'Fixed data'!$C$7</f>
        <v>-1.384235971257361E-2</v>
      </c>
      <c r="AV36" s="34">
        <f>$K$28/'Fixed data'!$C$7</f>
        <v>-1.384235971257361E-2</v>
      </c>
      <c r="AW36" s="34">
        <f>$K$28/'Fixed data'!$C$7</f>
        <v>-1.384235971257361E-2</v>
      </c>
      <c r="AX36" s="34">
        <f>$K$28/'Fixed data'!$C$7</f>
        <v>-1.384235971257361E-2</v>
      </c>
      <c r="AY36" s="34">
        <f>$K$28/'Fixed data'!$C$7</f>
        <v>-1.384235971257361E-2</v>
      </c>
      <c r="AZ36" s="34">
        <f>$K$28/'Fixed data'!$C$7</f>
        <v>-1.384235971257361E-2</v>
      </c>
      <c r="BA36" s="34">
        <f>$K$28/'Fixed data'!$C$7</f>
        <v>-1.384235971257361E-2</v>
      </c>
      <c r="BB36" s="34">
        <f>$K$28/'Fixed data'!$C$7</f>
        <v>-1.384235971257361E-2</v>
      </c>
      <c r="BC36" s="34">
        <f>$K$28/'Fixed data'!$C$7</f>
        <v>-1.384235971257361E-2</v>
      </c>
      <c r="BD36" s="34">
        <f>$K$28/'Fixed data'!$C$7</f>
        <v>-1.384235971257361E-2</v>
      </c>
    </row>
    <row r="37" spans="1:57" ht="16.5" hidden="1" customHeight="1" outlineLevel="1" x14ac:dyDescent="0.35">
      <c r="A37" s="115"/>
      <c r="B37" s="9" t="s">
        <v>33</v>
      </c>
      <c r="C37" s="11" t="s">
        <v>60</v>
      </c>
      <c r="D37" s="9" t="s">
        <v>40</v>
      </c>
      <c r="F37" s="34"/>
      <c r="G37" s="34"/>
      <c r="H37" s="34"/>
      <c r="I37" s="34"/>
      <c r="J37" s="34"/>
      <c r="K37" s="34"/>
      <c r="L37" s="34"/>
      <c r="M37" s="34">
        <f>$L$28/'Fixed data'!$C$7</f>
        <v>-1.5519833971305175E-2</v>
      </c>
      <c r="N37" s="34">
        <f>$L$28/'Fixed data'!$C$7</f>
        <v>-1.5519833971305175E-2</v>
      </c>
      <c r="O37" s="34">
        <f>$L$28/'Fixed data'!$C$7</f>
        <v>-1.5519833971305175E-2</v>
      </c>
      <c r="P37" s="34">
        <f>$L$28/'Fixed data'!$C$7</f>
        <v>-1.5519833971305175E-2</v>
      </c>
      <c r="Q37" s="34">
        <f>$L$28/'Fixed data'!$C$7</f>
        <v>-1.5519833971305175E-2</v>
      </c>
      <c r="R37" s="34">
        <f>$L$28/'Fixed data'!$C$7</f>
        <v>-1.5519833971305175E-2</v>
      </c>
      <c r="S37" s="34">
        <f>$L$28/'Fixed data'!$C$7</f>
        <v>-1.5519833971305175E-2</v>
      </c>
      <c r="T37" s="34">
        <f>$L$28/'Fixed data'!$C$7</f>
        <v>-1.5519833971305175E-2</v>
      </c>
      <c r="U37" s="34">
        <f>$L$28/'Fixed data'!$C$7</f>
        <v>-1.5519833971305175E-2</v>
      </c>
      <c r="V37" s="34">
        <f>$L$28/'Fixed data'!$C$7</f>
        <v>-1.5519833971305175E-2</v>
      </c>
      <c r="W37" s="34">
        <f>$L$28/'Fixed data'!$C$7</f>
        <v>-1.5519833971305175E-2</v>
      </c>
      <c r="X37" s="34">
        <f>$L$28/'Fixed data'!$C$7</f>
        <v>-1.5519833971305175E-2</v>
      </c>
      <c r="Y37" s="34">
        <f>$L$28/'Fixed data'!$C$7</f>
        <v>-1.5519833971305175E-2</v>
      </c>
      <c r="Z37" s="34">
        <f>$L$28/'Fixed data'!$C$7</f>
        <v>-1.5519833971305175E-2</v>
      </c>
      <c r="AA37" s="34">
        <f>$L$28/'Fixed data'!$C$7</f>
        <v>-1.5519833971305175E-2</v>
      </c>
      <c r="AB37" s="34">
        <f>$L$28/'Fixed data'!$C$7</f>
        <v>-1.5519833971305175E-2</v>
      </c>
      <c r="AC37" s="34">
        <f>$L$28/'Fixed data'!$C$7</f>
        <v>-1.5519833971305175E-2</v>
      </c>
      <c r="AD37" s="34">
        <f>$L$28/'Fixed data'!$C$7</f>
        <v>-1.5519833971305175E-2</v>
      </c>
      <c r="AE37" s="34">
        <f>$L$28/'Fixed data'!$C$7</f>
        <v>-1.5519833971305175E-2</v>
      </c>
      <c r="AF37" s="34">
        <f>$L$28/'Fixed data'!$C$7</f>
        <v>-1.5519833971305175E-2</v>
      </c>
      <c r="AG37" s="34">
        <f>$L$28/'Fixed data'!$C$7</f>
        <v>-1.5519833971305175E-2</v>
      </c>
      <c r="AH37" s="34">
        <f>$L$28/'Fixed data'!$C$7</f>
        <v>-1.5519833971305175E-2</v>
      </c>
      <c r="AI37" s="34">
        <f>$L$28/'Fixed data'!$C$7</f>
        <v>-1.5519833971305175E-2</v>
      </c>
      <c r="AJ37" s="34">
        <f>$L$28/'Fixed data'!$C$7</f>
        <v>-1.5519833971305175E-2</v>
      </c>
      <c r="AK37" s="34">
        <f>$L$28/'Fixed data'!$C$7</f>
        <v>-1.5519833971305175E-2</v>
      </c>
      <c r="AL37" s="34">
        <f>$L$28/'Fixed data'!$C$7</f>
        <v>-1.5519833971305175E-2</v>
      </c>
      <c r="AM37" s="34">
        <f>$L$28/'Fixed data'!$C$7</f>
        <v>-1.5519833971305175E-2</v>
      </c>
      <c r="AN37" s="34">
        <f>$L$28/'Fixed data'!$C$7</f>
        <v>-1.5519833971305175E-2</v>
      </c>
      <c r="AO37" s="34">
        <f>$L$28/'Fixed data'!$C$7</f>
        <v>-1.5519833971305175E-2</v>
      </c>
      <c r="AP37" s="34">
        <f>$L$28/'Fixed data'!$C$7</f>
        <v>-1.5519833971305175E-2</v>
      </c>
      <c r="AQ37" s="34">
        <f>$L$28/'Fixed data'!$C$7</f>
        <v>-1.5519833971305175E-2</v>
      </c>
      <c r="AR37" s="34">
        <f>$L$28/'Fixed data'!$C$7</f>
        <v>-1.5519833971305175E-2</v>
      </c>
      <c r="AS37" s="34">
        <f>$L$28/'Fixed data'!$C$7</f>
        <v>-1.5519833971305175E-2</v>
      </c>
      <c r="AT37" s="34">
        <f>$L$28/'Fixed data'!$C$7</f>
        <v>-1.5519833971305175E-2</v>
      </c>
      <c r="AU37" s="34">
        <f>$L$28/'Fixed data'!$C$7</f>
        <v>-1.5519833971305175E-2</v>
      </c>
      <c r="AV37" s="34">
        <f>$L$28/'Fixed data'!$C$7</f>
        <v>-1.5519833971305175E-2</v>
      </c>
      <c r="AW37" s="34">
        <f>$L$28/'Fixed data'!$C$7</f>
        <v>-1.5519833971305175E-2</v>
      </c>
      <c r="AX37" s="34">
        <f>$L$28/'Fixed data'!$C$7</f>
        <v>-1.5519833971305175E-2</v>
      </c>
      <c r="AY37" s="34">
        <f>$L$28/'Fixed data'!$C$7</f>
        <v>-1.5519833971305175E-2</v>
      </c>
      <c r="AZ37" s="34">
        <f>$L$28/'Fixed data'!$C$7</f>
        <v>-1.5519833971305175E-2</v>
      </c>
      <c r="BA37" s="34">
        <f>$L$28/'Fixed data'!$C$7</f>
        <v>-1.5519833971305175E-2</v>
      </c>
      <c r="BB37" s="34">
        <f>$L$28/'Fixed data'!$C$7</f>
        <v>-1.5519833971305175E-2</v>
      </c>
      <c r="BC37" s="34">
        <f>$L$28/'Fixed data'!$C$7</f>
        <v>-1.5519833971305175E-2</v>
      </c>
      <c r="BD37" s="34">
        <f>$L$28/'Fixed data'!$C$7</f>
        <v>-1.5519833971305175E-2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4.9348044389204608E-4</v>
      </c>
      <c r="O38" s="34">
        <f>$M$28/'Fixed data'!$C$7</f>
        <v>4.9348044389204608E-4</v>
      </c>
      <c r="P38" s="34">
        <f>$M$28/'Fixed data'!$C$7</f>
        <v>4.9348044389204608E-4</v>
      </c>
      <c r="Q38" s="34">
        <f>$M$28/'Fixed data'!$C$7</f>
        <v>4.9348044389204608E-4</v>
      </c>
      <c r="R38" s="34">
        <f>$M$28/'Fixed data'!$C$7</f>
        <v>4.9348044389204608E-4</v>
      </c>
      <c r="S38" s="34">
        <f>$M$28/'Fixed data'!$C$7</f>
        <v>4.9348044389204608E-4</v>
      </c>
      <c r="T38" s="34">
        <f>$M$28/'Fixed data'!$C$7</f>
        <v>4.9348044389204608E-4</v>
      </c>
      <c r="U38" s="34">
        <f>$M$28/'Fixed data'!$C$7</f>
        <v>4.9348044389204608E-4</v>
      </c>
      <c r="V38" s="34">
        <f>$M$28/'Fixed data'!$C$7</f>
        <v>4.9348044389204608E-4</v>
      </c>
      <c r="W38" s="34">
        <f>$M$28/'Fixed data'!$C$7</f>
        <v>4.9348044389204608E-4</v>
      </c>
      <c r="X38" s="34">
        <f>$M$28/'Fixed data'!$C$7</f>
        <v>4.9348044389204608E-4</v>
      </c>
      <c r="Y38" s="34">
        <f>$M$28/'Fixed data'!$C$7</f>
        <v>4.9348044389204608E-4</v>
      </c>
      <c r="Z38" s="34">
        <f>$M$28/'Fixed data'!$C$7</f>
        <v>4.9348044389204608E-4</v>
      </c>
      <c r="AA38" s="34">
        <f>$M$28/'Fixed data'!$C$7</f>
        <v>4.9348044389204608E-4</v>
      </c>
      <c r="AB38" s="34">
        <f>$M$28/'Fixed data'!$C$7</f>
        <v>4.9348044389204608E-4</v>
      </c>
      <c r="AC38" s="34">
        <f>$M$28/'Fixed data'!$C$7</f>
        <v>4.9348044389204608E-4</v>
      </c>
      <c r="AD38" s="34">
        <f>$M$28/'Fixed data'!$C$7</f>
        <v>4.9348044389204608E-4</v>
      </c>
      <c r="AE38" s="34">
        <f>$M$28/'Fixed data'!$C$7</f>
        <v>4.9348044389204608E-4</v>
      </c>
      <c r="AF38" s="34">
        <f>$M$28/'Fixed data'!$C$7</f>
        <v>4.9348044389204608E-4</v>
      </c>
      <c r="AG38" s="34">
        <f>$M$28/'Fixed data'!$C$7</f>
        <v>4.9348044389204608E-4</v>
      </c>
      <c r="AH38" s="34">
        <f>$M$28/'Fixed data'!$C$7</f>
        <v>4.9348044389204608E-4</v>
      </c>
      <c r="AI38" s="34">
        <f>$M$28/'Fixed data'!$C$7</f>
        <v>4.9348044389204608E-4</v>
      </c>
      <c r="AJ38" s="34">
        <f>$M$28/'Fixed data'!$C$7</f>
        <v>4.9348044389204608E-4</v>
      </c>
      <c r="AK38" s="34">
        <f>$M$28/'Fixed data'!$C$7</f>
        <v>4.9348044389204608E-4</v>
      </c>
      <c r="AL38" s="34">
        <f>$M$28/'Fixed data'!$C$7</f>
        <v>4.9348044389204608E-4</v>
      </c>
      <c r="AM38" s="34">
        <f>$M$28/'Fixed data'!$C$7</f>
        <v>4.9348044389204608E-4</v>
      </c>
      <c r="AN38" s="34">
        <f>$M$28/'Fixed data'!$C$7</f>
        <v>4.9348044389204608E-4</v>
      </c>
      <c r="AO38" s="34">
        <f>$M$28/'Fixed data'!$C$7</f>
        <v>4.9348044389204608E-4</v>
      </c>
      <c r="AP38" s="34">
        <f>$M$28/'Fixed data'!$C$7</f>
        <v>4.9348044389204608E-4</v>
      </c>
      <c r="AQ38" s="34">
        <f>$M$28/'Fixed data'!$C$7</f>
        <v>4.9348044389204608E-4</v>
      </c>
      <c r="AR38" s="34">
        <f>$M$28/'Fixed data'!$C$7</f>
        <v>4.9348044389204608E-4</v>
      </c>
      <c r="AS38" s="34">
        <f>$M$28/'Fixed data'!$C$7</f>
        <v>4.9348044389204608E-4</v>
      </c>
      <c r="AT38" s="34">
        <f>$M$28/'Fixed data'!$C$7</f>
        <v>4.9348044389204608E-4</v>
      </c>
      <c r="AU38" s="34">
        <f>$M$28/'Fixed data'!$C$7</f>
        <v>4.9348044389204608E-4</v>
      </c>
      <c r="AV38" s="34">
        <f>$M$28/'Fixed data'!$C$7</f>
        <v>4.9348044389204608E-4</v>
      </c>
      <c r="AW38" s="34">
        <f>$M$28/'Fixed data'!$C$7</f>
        <v>4.9348044389204608E-4</v>
      </c>
      <c r="AX38" s="34">
        <f>$M$28/'Fixed data'!$C$7</f>
        <v>4.9348044389204608E-4</v>
      </c>
      <c r="AY38" s="34">
        <f>$M$28/'Fixed data'!$C$7</f>
        <v>4.9348044389204608E-4</v>
      </c>
      <c r="AZ38" s="34">
        <f>$M$28/'Fixed data'!$C$7</f>
        <v>4.9348044389204608E-4</v>
      </c>
      <c r="BA38" s="34">
        <f>$M$28/'Fixed data'!$C$7</f>
        <v>4.9348044389204608E-4</v>
      </c>
      <c r="BB38" s="34">
        <f>$M$28/'Fixed data'!$C$7</f>
        <v>4.9348044389204608E-4</v>
      </c>
      <c r="BC38" s="34">
        <f>$M$28/'Fixed data'!$C$7</f>
        <v>4.9348044389204608E-4</v>
      </c>
      <c r="BD38" s="34">
        <f>$M$28/'Fixed data'!$C$7</f>
        <v>4.9348044389204608E-4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5.5565906843164892E-4</v>
      </c>
      <c r="P39" s="34">
        <f>$N$28/'Fixed data'!$C$7</f>
        <v>5.5565906843164892E-4</v>
      </c>
      <c r="Q39" s="34">
        <f>$N$28/'Fixed data'!$C$7</f>
        <v>5.5565906843164892E-4</v>
      </c>
      <c r="R39" s="34">
        <f>$N$28/'Fixed data'!$C$7</f>
        <v>5.5565906843164892E-4</v>
      </c>
      <c r="S39" s="34">
        <f>$N$28/'Fixed data'!$C$7</f>
        <v>5.5565906843164892E-4</v>
      </c>
      <c r="T39" s="34">
        <f>$N$28/'Fixed data'!$C$7</f>
        <v>5.5565906843164892E-4</v>
      </c>
      <c r="U39" s="34">
        <f>$N$28/'Fixed data'!$C$7</f>
        <v>5.5565906843164892E-4</v>
      </c>
      <c r="V39" s="34">
        <f>$N$28/'Fixed data'!$C$7</f>
        <v>5.5565906843164892E-4</v>
      </c>
      <c r="W39" s="34">
        <f>$N$28/'Fixed data'!$C$7</f>
        <v>5.5565906843164892E-4</v>
      </c>
      <c r="X39" s="34">
        <f>$N$28/'Fixed data'!$C$7</f>
        <v>5.5565906843164892E-4</v>
      </c>
      <c r="Y39" s="34">
        <f>$N$28/'Fixed data'!$C$7</f>
        <v>5.5565906843164892E-4</v>
      </c>
      <c r="Z39" s="34">
        <f>$N$28/'Fixed data'!$C$7</f>
        <v>5.5565906843164892E-4</v>
      </c>
      <c r="AA39" s="34">
        <f>$N$28/'Fixed data'!$C$7</f>
        <v>5.5565906843164892E-4</v>
      </c>
      <c r="AB39" s="34">
        <f>$N$28/'Fixed data'!$C$7</f>
        <v>5.5565906843164892E-4</v>
      </c>
      <c r="AC39" s="34">
        <f>$N$28/'Fixed data'!$C$7</f>
        <v>5.5565906843164892E-4</v>
      </c>
      <c r="AD39" s="34">
        <f>$N$28/'Fixed data'!$C$7</f>
        <v>5.5565906843164892E-4</v>
      </c>
      <c r="AE39" s="34">
        <f>$N$28/'Fixed data'!$C$7</f>
        <v>5.5565906843164892E-4</v>
      </c>
      <c r="AF39" s="34">
        <f>$N$28/'Fixed data'!$C$7</f>
        <v>5.5565906843164892E-4</v>
      </c>
      <c r="AG39" s="34">
        <f>$N$28/'Fixed data'!$C$7</f>
        <v>5.5565906843164892E-4</v>
      </c>
      <c r="AH39" s="34">
        <f>$N$28/'Fixed data'!$C$7</f>
        <v>5.5565906843164892E-4</v>
      </c>
      <c r="AI39" s="34">
        <f>$N$28/'Fixed data'!$C$7</f>
        <v>5.5565906843164892E-4</v>
      </c>
      <c r="AJ39" s="34">
        <f>$N$28/'Fixed data'!$C$7</f>
        <v>5.5565906843164892E-4</v>
      </c>
      <c r="AK39" s="34">
        <f>$N$28/'Fixed data'!$C$7</f>
        <v>5.5565906843164892E-4</v>
      </c>
      <c r="AL39" s="34">
        <f>$N$28/'Fixed data'!$C$7</f>
        <v>5.5565906843164892E-4</v>
      </c>
      <c r="AM39" s="34">
        <f>$N$28/'Fixed data'!$C$7</f>
        <v>5.5565906843164892E-4</v>
      </c>
      <c r="AN39" s="34">
        <f>$N$28/'Fixed data'!$C$7</f>
        <v>5.5565906843164892E-4</v>
      </c>
      <c r="AO39" s="34">
        <f>$N$28/'Fixed data'!$C$7</f>
        <v>5.5565906843164892E-4</v>
      </c>
      <c r="AP39" s="34">
        <f>$N$28/'Fixed data'!$C$7</f>
        <v>5.5565906843164892E-4</v>
      </c>
      <c r="AQ39" s="34">
        <f>$N$28/'Fixed data'!$C$7</f>
        <v>5.5565906843164892E-4</v>
      </c>
      <c r="AR39" s="34">
        <f>$N$28/'Fixed data'!$C$7</f>
        <v>5.5565906843164892E-4</v>
      </c>
      <c r="AS39" s="34">
        <f>$N$28/'Fixed data'!$C$7</f>
        <v>5.5565906843164892E-4</v>
      </c>
      <c r="AT39" s="34">
        <f>$N$28/'Fixed data'!$C$7</f>
        <v>5.5565906843164892E-4</v>
      </c>
      <c r="AU39" s="34">
        <f>$N$28/'Fixed data'!$C$7</f>
        <v>5.5565906843164892E-4</v>
      </c>
      <c r="AV39" s="34">
        <f>$N$28/'Fixed data'!$C$7</f>
        <v>5.5565906843164892E-4</v>
      </c>
      <c r="AW39" s="34">
        <f>$N$28/'Fixed data'!$C$7</f>
        <v>5.5565906843164892E-4</v>
      </c>
      <c r="AX39" s="34">
        <f>$N$28/'Fixed data'!$C$7</f>
        <v>5.5565906843164892E-4</v>
      </c>
      <c r="AY39" s="34">
        <f>$N$28/'Fixed data'!$C$7</f>
        <v>5.5565906843164892E-4</v>
      </c>
      <c r="AZ39" s="34">
        <f>$N$28/'Fixed data'!$C$7</f>
        <v>5.5565906843164892E-4</v>
      </c>
      <c r="BA39" s="34">
        <f>$N$28/'Fixed data'!$C$7</f>
        <v>5.5565906843164892E-4</v>
      </c>
      <c r="BB39" s="34">
        <f>$N$28/'Fixed data'!$C$7</f>
        <v>5.5565906843164892E-4</v>
      </c>
      <c r="BC39" s="34">
        <f>$N$28/'Fixed data'!$C$7</f>
        <v>5.5565906843164892E-4</v>
      </c>
      <c r="BD39" s="34">
        <f>$N$28/'Fixed data'!$C$7</f>
        <v>5.5565906843164892E-4</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6.1982794211860902E-4</v>
      </c>
      <c r="Q40" s="34">
        <f>$O$28/'Fixed data'!$C$7</f>
        <v>6.1982794211860902E-4</v>
      </c>
      <c r="R40" s="34">
        <f>$O$28/'Fixed data'!$C$7</f>
        <v>6.1982794211860902E-4</v>
      </c>
      <c r="S40" s="34">
        <f>$O$28/'Fixed data'!$C$7</f>
        <v>6.1982794211860902E-4</v>
      </c>
      <c r="T40" s="34">
        <f>$O$28/'Fixed data'!$C$7</f>
        <v>6.1982794211860902E-4</v>
      </c>
      <c r="U40" s="34">
        <f>$O$28/'Fixed data'!$C$7</f>
        <v>6.1982794211860902E-4</v>
      </c>
      <c r="V40" s="34">
        <f>$O$28/'Fixed data'!$C$7</f>
        <v>6.1982794211860902E-4</v>
      </c>
      <c r="W40" s="34">
        <f>$O$28/'Fixed data'!$C$7</f>
        <v>6.1982794211860902E-4</v>
      </c>
      <c r="X40" s="34">
        <f>$O$28/'Fixed data'!$C$7</f>
        <v>6.1982794211860902E-4</v>
      </c>
      <c r="Y40" s="34">
        <f>$O$28/'Fixed data'!$C$7</f>
        <v>6.1982794211860902E-4</v>
      </c>
      <c r="Z40" s="34">
        <f>$O$28/'Fixed data'!$C$7</f>
        <v>6.1982794211860902E-4</v>
      </c>
      <c r="AA40" s="34">
        <f>$O$28/'Fixed data'!$C$7</f>
        <v>6.1982794211860902E-4</v>
      </c>
      <c r="AB40" s="34">
        <f>$O$28/'Fixed data'!$C$7</f>
        <v>6.1982794211860902E-4</v>
      </c>
      <c r="AC40" s="34">
        <f>$O$28/'Fixed data'!$C$7</f>
        <v>6.1982794211860902E-4</v>
      </c>
      <c r="AD40" s="34">
        <f>$O$28/'Fixed data'!$C$7</f>
        <v>6.1982794211860902E-4</v>
      </c>
      <c r="AE40" s="34">
        <f>$O$28/'Fixed data'!$C$7</f>
        <v>6.1982794211860902E-4</v>
      </c>
      <c r="AF40" s="34">
        <f>$O$28/'Fixed data'!$C$7</f>
        <v>6.1982794211860902E-4</v>
      </c>
      <c r="AG40" s="34">
        <f>$O$28/'Fixed data'!$C$7</f>
        <v>6.1982794211860902E-4</v>
      </c>
      <c r="AH40" s="34">
        <f>$O$28/'Fixed data'!$C$7</f>
        <v>6.1982794211860902E-4</v>
      </c>
      <c r="AI40" s="34">
        <f>$O$28/'Fixed data'!$C$7</f>
        <v>6.1982794211860902E-4</v>
      </c>
      <c r="AJ40" s="34">
        <f>$O$28/'Fixed data'!$C$7</f>
        <v>6.1982794211860902E-4</v>
      </c>
      <c r="AK40" s="34">
        <f>$O$28/'Fixed data'!$C$7</f>
        <v>6.1982794211860902E-4</v>
      </c>
      <c r="AL40" s="34">
        <f>$O$28/'Fixed data'!$C$7</f>
        <v>6.1982794211860902E-4</v>
      </c>
      <c r="AM40" s="34">
        <f>$O$28/'Fixed data'!$C$7</f>
        <v>6.1982794211860902E-4</v>
      </c>
      <c r="AN40" s="34">
        <f>$O$28/'Fixed data'!$C$7</f>
        <v>6.1982794211860902E-4</v>
      </c>
      <c r="AO40" s="34">
        <f>$O$28/'Fixed data'!$C$7</f>
        <v>6.1982794211860902E-4</v>
      </c>
      <c r="AP40" s="34">
        <f>$O$28/'Fixed data'!$C$7</f>
        <v>6.1982794211860902E-4</v>
      </c>
      <c r="AQ40" s="34">
        <f>$O$28/'Fixed data'!$C$7</f>
        <v>6.1982794211860902E-4</v>
      </c>
      <c r="AR40" s="34">
        <f>$O$28/'Fixed data'!$C$7</f>
        <v>6.1982794211860902E-4</v>
      </c>
      <c r="AS40" s="34">
        <f>$O$28/'Fixed data'!$C$7</f>
        <v>6.1982794211860902E-4</v>
      </c>
      <c r="AT40" s="34">
        <f>$O$28/'Fixed data'!$C$7</f>
        <v>6.1982794211860902E-4</v>
      </c>
      <c r="AU40" s="34">
        <f>$O$28/'Fixed data'!$C$7</f>
        <v>6.1982794211860902E-4</v>
      </c>
      <c r="AV40" s="34">
        <f>$O$28/'Fixed data'!$C$7</f>
        <v>6.1982794211860902E-4</v>
      </c>
      <c r="AW40" s="34">
        <f>$O$28/'Fixed data'!$C$7</f>
        <v>6.1982794211860902E-4</v>
      </c>
      <c r="AX40" s="34">
        <f>$O$28/'Fixed data'!$C$7</f>
        <v>6.1982794211860902E-4</v>
      </c>
      <c r="AY40" s="34">
        <f>$O$28/'Fixed data'!$C$7</f>
        <v>6.1982794211860902E-4</v>
      </c>
      <c r="AZ40" s="34">
        <f>$O$28/'Fixed data'!$C$7</f>
        <v>6.1982794211860902E-4</v>
      </c>
      <c r="BA40" s="34">
        <f>$O$28/'Fixed data'!$C$7</f>
        <v>6.1982794211860902E-4</v>
      </c>
      <c r="BB40" s="34">
        <f>$O$28/'Fixed data'!$C$7</f>
        <v>6.1982794211860902E-4</v>
      </c>
      <c r="BC40" s="34">
        <f>$O$28/'Fixed data'!$C$7</f>
        <v>6.1982794211860902E-4</v>
      </c>
      <c r="BD40" s="34">
        <f>$O$28/'Fixed data'!$C$7</f>
        <v>6.1982794211860902E-4</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6.860972882038836E-4</v>
      </c>
      <c r="R41" s="34">
        <f>$P$28/'Fixed data'!$C$7</f>
        <v>6.860972882038836E-4</v>
      </c>
      <c r="S41" s="34">
        <f>$P$28/'Fixed data'!$C$7</f>
        <v>6.860972882038836E-4</v>
      </c>
      <c r="T41" s="34">
        <f>$P$28/'Fixed data'!$C$7</f>
        <v>6.860972882038836E-4</v>
      </c>
      <c r="U41" s="34">
        <f>$P$28/'Fixed data'!$C$7</f>
        <v>6.860972882038836E-4</v>
      </c>
      <c r="V41" s="34">
        <f>$P$28/'Fixed data'!$C$7</f>
        <v>6.860972882038836E-4</v>
      </c>
      <c r="W41" s="34">
        <f>$P$28/'Fixed data'!$C$7</f>
        <v>6.860972882038836E-4</v>
      </c>
      <c r="X41" s="34">
        <f>$P$28/'Fixed data'!$C$7</f>
        <v>6.860972882038836E-4</v>
      </c>
      <c r="Y41" s="34">
        <f>$P$28/'Fixed data'!$C$7</f>
        <v>6.860972882038836E-4</v>
      </c>
      <c r="Z41" s="34">
        <f>$P$28/'Fixed data'!$C$7</f>
        <v>6.860972882038836E-4</v>
      </c>
      <c r="AA41" s="34">
        <f>$P$28/'Fixed data'!$C$7</f>
        <v>6.860972882038836E-4</v>
      </c>
      <c r="AB41" s="34">
        <f>$P$28/'Fixed data'!$C$7</f>
        <v>6.860972882038836E-4</v>
      </c>
      <c r="AC41" s="34">
        <f>$P$28/'Fixed data'!$C$7</f>
        <v>6.860972882038836E-4</v>
      </c>
      <c r="AD41" s="34">
        <f>$P$28/'Fixed data'!$C$7</f>
        <v>6.860972882038836E-4</v>
      </c>
      <c r="AE41" s="34">
        <f>$P$28/'Fixed data'!$C$7</f>
        <v>6.860972882038836E-4</v>
      </c>
      <c r="AF41" s="34">
        <f>$P$28/'Fixed data'!$C$7</f>
        <v>6.860972882038836E-4</v>
      </c>
      <c r="AG41" s="34">
        <f>$P$28/'Fixed data'!$C$7</f>
        <v>6.860972882038836E-4</v>
      </c>
      <c r="AH41" s="34">
        <f>$P$28/'Fixed data'!$C$7</f>
        <v>6.860972882038836E-4</v>
      </c>
      <c r="AI41" s="34">
        <f>$P$28/'Fixed data'!$C$7</f>
        <v>6.860972882038836E-4</v>
      </c>
      <c r="AJ41" s="34">
        <f>$P$28/'Fixed data'!$C$7</f>
        <v>6.860972882038836E-4</v>
      </c>
      <c r="AK41" s="34">
        <f>$P$28/'Fixed data'!$C$7</f>
        <v>6.860972882038836E-4</v>
      </c>
      <c r="AL41" s="34">
        <f>$P$28/'Fixed data'!$C$7</f>
        <v>6.860972882038836E-4</v>
      </c>
      <c r="AM41" s="34">
        <f>$P$28/'Fixed data'!$C$7</f>
        <v>6.860972882038836E-4</v>
      </c>
      <c r="AN41" s="34">
        <f>$P$28/'Fixed data'!$C$7</f>
        <v>6.860972882038836E-4</v>
      </c>
      <c r="AO41" s="34">
        <f>$P$28/'Fixed data'!$C$7</f>
        <v>6.860972882038836E-4</v>
      </c>
      <c r="AP41" s="34">
        <f>$P$28/'Fixed data'!$C$7</f>
        <v>6.860972882038836E-4</v>
      </c>
      <c r="AQ41" s="34">
        <f>$P$28/'Fixed data'!$C$7</f>
        <v>6.860972882038836E-4</v>
      </c>
      <c r="AR41" s="34">
        <f>$P$28/'Fixed data'!$C$7</f>
        <v>6.860972882038836E-4</v>
      </c>
      <c r="AS41" s="34">
        <f>$P$28/'Fixed data'!$C$7</f>
        <v>6.860972882038836E-4</v>
      </c>
      <c r="AT41" s="34">
        <f>$P$28/'Fixed data'!$C$7</f>
        <v>6.860972882038836E-4</v>
      </c>
      <c r="AU41" s="34">
        <f>$P$28/'Fixed data'!$C$7</f>
        <v>6.860972882038836E-4</v>
      </c>
      <c r="AV41" s="34">
        <f>$P$28/'Fixed data'!$C$7</f>
        <v>6.860972882038836E-4</v>
      </c>
      <c r="AW41" s="34">
        <f>$P$28/'Fixed data'!$C$7</f>
        <v>6.860972882038836E-4</v>
      </c>
      <c r="AX41" s="34">
        <f>$P$28/'Fixed data'!$C$7</f>
        <v>6.860972882038836E-4</v>
      </c>
      <c r="AY41" s="34">
        <f>$P$28/'Fixed data'!$C$7</f>
        <v>6.860972882038836E-4</v>
      </c>
      <c r="AZ41" s="34">
        <f>$P$28/'Fixed data'!$C$7</f>
        <v>6.860972882038836E-4</v>
      </c>
      <c r="BA41" s="34">
        <f>$P$28/'Fixed data'!$C$7</f>
        <v>6.860972882038836E-4</v>
      </c>
      <c r="BB41" s="34">
        <f>$P$28/'Fixed data'!$C$7</f>
        <v>6.860972882038836E-4</v>
      </c>
      <c r="BC41" s="34">
        <f>$P$28/'Fixed data'!$C$7</f>
        <v>6.860972882038836E-4</v>
      </c>
      <c r="BD41" s="34">
        <f>$P$28/'Fixed data'!$C$7</f>
        <v>6.860972882038836E-4</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7.5295480002815854E-4</v>
      </c>
      <c r="S42" s="34">
        <f>$Q$28/'Fixed data'!$C$7</f>
        <v>7.5295480002815854E-4</v>
      </c>
      <c r="T42" s="34">
        <f>$Q$28/'Fixed data'!$C$7</f>
        <v>7.5295480002815854E-4</v>
      </c>
      <c r="U42" s="34">
        <f>$Q$28/'Fixed data'!$C$7</f>
        <v>7.5295480002815854E-4</v>
      </c>
      <c r="V42" s="34">
        <f>$Q$28/'Fixed data'!$C$7</f>
        <v>7.5295480002815854E-4</v>
      </c>
      <c r="W42" s="34">
        <f>$Q$28/'Fixed data'!$C$7</f>
        <v>7.5295480002815854E-4</v>
      </c>
      <c r="X42" s="34">
        <f>$Q$28/'Fixed data'!$C$7</f>
        <v>7.5295480002815854E-4</v>
      </c>
      <c r="Y42" s="34">
        <f>$Q$28/'Fixed data'!$C$7</f>
        <v>7.5295480002815854E-4</v>
      </c>
      <c r="Z42" s="34">
        <f>$Q$28/'Fixed data'!$C$7</f>
        <v>7.5295480002815854E-4</v>
      </c>
      <c r="AA42" s="34">
        <f>$Q$28/'Fixed data'!$C$7</f>
        <v>7.5295480002815854E-4</v>
      </c>
      <c r="AB42" s="34">
        <f>$Q$28/'Fixed data'!$C$7</f>
        <v>7.5295480002815854E-4</v>
      </c>
      <c r="AC42" s="34">
        <f>$Q$28/'Fixed data'!$C$7</f>
        <v>7.5295480002815854E-4</v>
      </c>
      <c r="AD42" s="34">
        <f>$Q$28/'Fixed data'!$C$7</f>
        <v>7.5295480002815854E-4</v>
      </c>
      <c r="AE42" s="34">
        <f>$Q$28/'Fixed data'!$C$7</f>
        <v>7.5295480002815854E-4</v>
      </c>
      <c r="AF42" s="34">
        <f>$Q$28/'Fixed data'!$C$7</f>
        <v>7.5295480002815854E-4</v>
      </c>
      <c r="AG42" s="34">
        <f>$Q$28/'Fixed data'!$C$7</f>
        <v>7.5295480002815854E-4</v>
      </c>
      <c r="AH42" s="34">
        <f>$Q$28/'Fixed data'!$C$7</f>
        <v>7.5295480002815854E-4</v>
      </c>
      <c r="AI42" s="34">
        <f>$Q$28/'Fixed data'!$C$7</f>
        <v>7.5295480002815854E-4</v>
      </c>
      <c r="AJ42" s="34">
        <f>$Q$28/'Fixed data'!$C$7</f>
        <v>7.5295480002815854E-4</v>
      </c>
      <c r="AK42" s="34">
        <f>$Q$28/'Fixed data'!$C$7</f>
        <v>7.5295480002815854E-4</v>
      </c>
      <c r="AL42" s="34">
        <f>$Q$28/'Fixed data'!$C$7</f>
        <v>7.5295480002815854E-4</v>
      </c>
      <c r="AM42" s="34">
        <f>$Q$28/'Fixed data'!$C$7</f>
        <v>7.5295480002815854E-4</v>
      </c>
      <c r="AN42" s="34">
        <f>$Q$28/'Fixed data'!$C$7</f>
        <v>7.5295480002815854E-4</v>
      </c>
      <c r="AO42" s="34">
        <f>$Q$28/'Fixed data'!$C$7</f>
        <v>7.5295480002815854E-4</v>
      </c>
      <c r="AP42" s="34">
        <f>$Q$28/'Fixed data'!$C$7</f>
        <v>7.5295480002815854E-4</v>
      </c>
      <c r="AQ42" s="34">
        <f>$Q$28/'Fixed data'!$C$7</f>
        <v>7.5295480002815854E-4</v>
      </c>
      <c r="AR42" s="34">
        <f>$Q$28/'Fixed data'!$C$7</f>
        <v>7.5295480002815854E-4</v>
      </c>
      <c r="AS42" s="34">
        <f>$Q$28/'Fixed data'!$C$7</f>
        <v>7.5295480002815854E-4</v>
      </c>
      <c r="AT42" s="34">
        <f>$Q$28/'Fixed data'!$C$7</f>
        <v>7.5295480002815854E-4</v>
      </c>
      <c r="AU42" s="34">
        <f>$Q$28/'Fixed data'!$C$7</f>
        <v>7.5295480002815854E-4</v>
      </c>
      <c r="AV42" s="34">
        <f>$Q$28/'Fixed data'!$C$7</f>
        <v>7.5295480002815854E-4</v>
      </c>
      <c r="AW42" s="34">
        <f>$Q$28/'Fixed data'!$C$7</f>
        <v>7.5295480002815854E-4</v>
      </c>
      <c r="AX42" s="34">
        <f>$Q$28/'Fixed data'!$C$7</f>
        <v>7.5295480002815854E-4</v>
      </c>
      <c r="AY42" s="34">
        <f>$Q$28/'Fixed data'!$C$7</f>
        <v>7.5295480002815854E-4</v>
      </c>
      <c r="AZ42" s="34">
        <f>$Q$28/'Fixed data'!$C$7</f>
        <v>7.5295480002815854E-4</v>
      </c>
      <c r="BA42" s="34">
        <f>$Q$28/'Fixed data'!$C$7</f>
        <v>7.5295480002815854E-4</v>
      </c>
      <c r="BB42" s="34">
        <f>$Q$28/'Fixed data'!$C$7</f>
        <v>7.5295480002815854E-4</v>
      </c>
      <c r="BC42" s="34">
        <f>$Q$28/'Fixed data'!$C$7</f>
        <v>7.5295480002815854E-4</v>
      </c>
      <c r="BD42" s="34">
        <f>$Q$28/'Fixed data'!$C$7</f>
        <v>7.5295480002815854E-4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8.2216125047104307E-4</v>
      </c>
      <c r="T43" s="34">
        <f>$R$28/'Fixed data'!$C$7</f>
        <v>8.2216125047104307E-4</v>
      </c>
      <c r="U43" s="34">
        <f>$R$28/'Fixed data'!$C$7</f>
        <v>8.2216125047104307E-4</v>
      </c>
      <c r="V43" s="34">
        <f>$R$28/'Fixed data'!$C$7</f>
        <v>8.2216125047104307E-4</v>
      </c>
      <c r="W43" s="34">
        <f>$R$28/'Fixed data'!$C$7</f>
        <v>8.2216125047104307E-4</v>
      </c>
      <c r="X43" s="34">
        <f>$R$28/'Fixed data'!$C$7</f>
        <v>8.2216125047104307E-4</v>
      </c>
      <c r="Y43" s="34">
        <f>$R$28/'Fixed data'!$C$7</f>
        <v>8.2216125047104307E-4</v>
      </c>
      <c r="Z43" s="34">
        <f>$R$28/'Fixed data'!$C$7</f>
        <v>8.2216125047104307E-4</v>
      </c>
      <c r="AA43" s="34">
        <f>$R$28/'Fixed data'!$C$7</f>
        <v>8.2216125047104307E-4</v>
      </c>
      <c r="AB43" s="34">
        <f>$R$28/'Fixed data'!$C$7</f>
        <v>8.2216125047104307E-4</v>
      </c>
      <c r="AC43" s="34">
        <f>$R$28/'Fixed data'!$C$7</f>
        <v>8.2216125047104307E-4</v>
      </c>
      <c r="AD43" s="34">
        <f>$R$28/'Fixed data'!$C$7</f>
        <v>8.2216125047104307E-4</v>
      </c>
      <c r="AE43" s="34">
        <f>$R$28/'Fixed data'!$C$7</f>
        <v>8.2216125047104307E-4</v>
      </c>
      <c r="AF43" s="34">
        <f>$R$28/'Fixed data'!$C$7</f>
        <v>8.2216125047104307E-4</v>
      </c>
      <c r="AG43" s="34">
        <f>$R$28/'Fixed data'!$C$7</f>
        <v>8.2216125047104307E-4</v>
      </c>
      <c r="AH43" s="34">
        <f>$R$28/'Fixed data'!$C$7</f>
        <v>8.2216125047104307E-4</v>
      </c>
      <c r="AI43" s="34">
        <f>$R$28/'Fixed data'!$C$7</f>
        <v>8.2216125047104307E-4</v>
      </c>
      <c r="AJ43" s="34">
        <f>$R$28/'Fixed data'!$C$7</f>
        <v>8.2216125047104307E-4</v>
      </c>
      <c r="AK43" s="34">
        <f>$R$28/'Fixed data'!$C$7</f>
        <v>8.2216125047104307E-4</v>
      </c>
      <c r="AL43" s="34">
        <f>$R$28/'Fixed data'!$C$7</f>
        <v>8.2216125047104307E-4</v>
      </c>
      <c r="AM43" s="34">
        <f>$R$28/'Fixed data'!$C$7</f>
        <v>8.2216125047104307E-4</v>
      </c>
      <c r="AN43" s="34">
        <f>$R$28/'Fixed data'!$C$7</f>
        <v>8.2216125047104307E-4</v>
      </c>
      <c r="AO43" s="34">
        <f>$R$28/'Fixed data'!$C$7</f>
        <v>8.2216125047104307E-4</v>
      </c>
      <c r="AP43" s="34">
        <f>$R$28/'Fixed data'!$C$7</f>
        <v>8.2216125047104307E-4</v>
      </c>
      <c r="AQ43" s="34">
        <f>$R$28/'Fixed data'!$C$7</f>
        <v>8.2216125047104307E-4</v>
      </c>
      <c r="AR43" s="34">
        <f>$R$28/'Fixed data'!$C$7</f>
        <v>8.2216125047104307E-4</v>
      </c>
      <c r="AS43" s="34">
        <f>$R$28/'Fixed data'!$C$7</f>
        <v>8.2216125047104307E-4</v>
      </c>
      <c r="AT43" s="34">
        <f>$R$28/'Fixed data'!$C$7</f>
        <v>8.2216125047104307E-4</v>
      </c>
      <c r="AU43" s="34">
        <f>$R$28/'Fixed data'!$C$7</f>
        <v>8.2216125047104307E-4</v>
      </c>
      <c r="AV43" s="34">
        <f>$R$28/'Fixed data'!$C$7</f>
        <v>8.2216125047104307E-4</v>
      </c>
      <c r="AW43" s="34">
        <f>$R$28/'Fixed data'!$C$7</f>
        <v>8.2216125047104307E-4</v>
      </c>
      <c r="AX43" s="34">
        <f>$R$28/'Fixed data'!$C$7</f>
        <v>8.2216125047104307E-4</v>
      </c>
      <c r="AY43" s="34">
        <f>$R$28/'Fixed data'!$C$7</f>
        <v>8.2216125047104307E-4</v>
      </c>
      <c r="AZ43" s="34">
        <f>$R$28/'Fixed data'!$C$7</f>
        <v>8.2216125047104307E-4</v>
      </c>
      <c r="BA43" s="34">
        <f>$R$28/'Fixed data'!$C$7</f>
        <v>8.2216125047104307E-4</v>
      </c>
      <c r="BB43" s="34">
        <f>$R$28/'Fixed data'!$C$7</f>
        <v>8.2216125047104307E-4</v>
      </c>
      <c r="BC43" s="34">
        <f>$R$28/'Fixed data'!$C$7</f>
        <v>8.2216125047104307E-4</v>
      </c>
      <c r="BD43" s="34">
        <f>$R$28/'Fixed data'!$C$7</f>
        <v>8.2216125047104307E-4</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8.9370524694680931E-4</v>
      </c>
      <c r="U44" s="34">
        <f>$S$28/'Fixed data'!$C$7</f>
        <v>8.9370524694680931E-4</v>
      </c>
      <c r="V44" s="34">
        <f>$S$28/'Fixed data'!$C$7</f>
        <v>8.9370524694680931E-4</v>
      </c>
      <c r="W44" s="34">
        <f>$S$28/'Fixed data'!$C$7</f>
        <v>8.9370524694680931E-4</v>
      </c>
      <c r="X44" s="34">
        <f>$S$28/'Fixed data'!$C$7</f>
        <v>8.9370524694680931E-4</v>
      </c>
      <c r="Y44" s="34">
        <f>$S$28/'Fixed data'!$C$7</f>
        <v>8.9370524694680931E-4</v>
      </c>
      <c r="Z44" s="34">
        <f>$S$28/'Fixed data'!$C$7</f>
        <v>8.9370524694680931E-4</v>
      </c>
      <c r="AA44" s="34">
        <f>$S$28/'Fixed data'!$C$7</f>
        <v>8.9370524694680931E-4</v>
      </c>
      <c r="AB44" s="34">
        <f>$S$28/'Fixed data'!$C$7</f>
        <v>8.9370524694680931E-4</v>
      </c>
      <c r="AC44" s="34">
        <f>$S$28/'Fixed data'!$C$7</f>
        <v>8.9370524694680931E-4</v>
      </c>
      <c r="AD44" s="34">
        <f>$S$28/'Fixed data'!$C$7</f>
        <v>8.9370524694680931E-4</v>
      </c>
      <c r="AE44" s="34">
        <f>$S$28/'Fixed data'!$C$7</f>
        <v>8.9370524694680931E-4</v>
      </c>
      <c r="AF44" s="34">
        <f>$S$28/'Fixed data'!$C$7</f>
        <v>8.9370524694680931E-4</v>
      </c>
      <c r="AG44" s="34">
        <f>$S$28/'Fixed data'!$C$7</f>
        <v>8.9370524694680931E-4</v>
      </c>
      <c r="AH44" s="34">
        <f>$S$28/'Fixed data'!$C$7</f>
        <v>8.9370524694680931E-4</v>
      </c>
      <c r="AI44" s="34">
        <f>$S$28/'Fixed data'!$C$7</f>
        <v>8.9370524694680931E-4</v>
      </c>
      <c r="AJ44" s="34">
        <f>$S$28/'Fixed data'!$C$7</f>
        <v>8.9370524694680931E-4</v>
      </c>
      <c r="AK44" s="34">
        <f>$S$28/'Fixed data'!$C$7</f>
        <v>8.9370524694680931E-4</v>
      </c>
      <c r="AL44" s="34">
        <f>$S$28/'Fixed data'!$C$7</f>
        <v>8.9370524694680931E-4</v>
      </c>
      <c r="AM44" s="34">
        <f>$S$28/'Fixed data'!$C$7</f>
        <v>8.9370524694680931E-4</v>
      </c>
      <c r="AN44" s="34">
        <f>$S$28/'Fixed data'!$C$7</f>
        <v>8.9370524694680931E-4</v>
      </c>
      <c r="AO44" s="34">
        <f>$S$28/'Fixed data'!$C$7</f>
        <v>8.9370524694680931E-4</v>
      </c>
      <c r="AP44" s="34">
        <f>$S$28/'Fixed data'!$C$7</f>
        <v>8.9370524694680931E-4</v>
      </c>
      <c r="AQ44" s="34">
        <f>$S$28/'Fixed data'!$C$7</f>
        <v>8.9370524694680931E-4</v>
      </c>
      <c r="AR44" s="34">
        <f>$S$28/'Fixed data'!$C$7</f>
        <v>8.9370524694680931E-4</v>
      </c>
      <c r="AS44" s="34">
        <f>$S$28/'Fixed data'!$C$7</f>
        <v>8.9370524694680931E-4</v>
      </c>
      <c r="AT44" s="34">
        <f>$S$28/'Fixed data'!$C$7</f>
        <v>8.9370524694680931E-4</v>
      </c>
      <c r="AU44" s="34">
        <f>$S$28/'Fixed data'!$C$7</f>
        <v>8.9370524694680931E-4</v>
      </c>
      <c r="AV44" s="34">
        <f>$S$28/'Fixed data'!$C$7</f>
        <v>8.9370524694680931E-4</v>
      </c>
      <c r="AW44" s="34">
        <f>$S$28/'Fixed data'!$C$7</f>
        <v>8.9370524694680931E-4</v>
      </c>
      <c r="AX44" s="34">
        <f>$S$28/'Fixed data'!$C$7</f>
        <v>8.9370524694680931E-4</v>
      </c>
      <c r="AY44" s="34">
        <f>$S$28/'Fixed data'!$C$7</f>
        <v>8.9370524694680931E-4</v>
      </c>
      <c r="AZ44" s="34">
        <f>$S$28/'Fixed data'!$C$7</f>
        <v>8.9370524694680931E-4</v>
      </c>
      <c r="BA44" s="34">
        <f>$S$28/'Fixed data'!$C$7</f>
        <v>8.9370524694680931E-4</v>
      </c>
      <c r="BB44" s="34">
        <f>$S$28/'Fixed data'!$C$7</f>
        <v>8.9370524694680931E-4</v>
      </c>
      <c r="BC44" s="34">
        <f>$S$28/'Fixed data'!$C$7</f>
        <v>8.9370524694680931E-4</v>
      </c>
      <c r="BD44" s="34">
        <f>$S$28/'Fixed data'!$C$7</f>
        <v>8.9370524694680931E-4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9.6674835738176786E-4</v>
      </c>
      <c r="V45" s="34">
        <f>$T$28/'Fixed data'!$C$7</f>
        <v>9.6674835738176786E-4</v>
      </c>
      <c r="W45" s="34">
        <f>$T$28/'Fixed data'!$C$7</f>
        <v>9.6674835738176786E-4</v>
      </c>
      <c r="X45" s="34">
        <f>$T$28/'Fixed data'!$C$7</f>
        <v>9.6674835738176786E-4</v>
      </c>
      <c r="Y45" s="34">
        <f>$T$28/'Fixed data'!$C$7</f>
        <v>9.6674835738176786E-4</v>
      </c>
      <c r="Z45" s="34">
        <f>$T$28/'Fixed data'!$C$7</f>
        <v>9.6674835738176786E-4</v>
      </c>
      <c r="AA45" s="34">
        <f>$T$28/'Fixed data'!$C$7</f>
        <v>9.6674835738176786E-4</v>
      </c>
      <c r="AB45" s="34">
        <f>$T$28/'Fixed data'!$C$7</f>
        <v>9.6674835738176786E-4</v>
      </c>
      <c r="AC45" s="34">
        <f>$T$28/'Fixed data'!$C$7</f>
        <v>9.6674835738176786E-4</v>
      </c>
      <c r="AD45" s="34">
        <f>$T$28/'Fixed data'!$C$7</f>
        <v>9.6674835738176786E-4</v>
      </c>
      <c r="AE45" s="34">
        <f>$T$28/'Fixed data'!$C$7</f>
        <v>9.6674835738176786E-4</v>
      </c>
      <c r="AF45" s="34">
        <f>$T$28/'Fixed data'!$C$7</f>
        <v>9.6674835738176786E-4</v>
      </c>
      <c r="AG45" s="34">
        <f>$T$28/'Fixed data'!$C$7</f>
        <v>9.6674835738176786E-4</v>
      </c>
      <c r="AH45" s="34">
        <f>$T$28/'Fixed data'!$C$7</f>
        <v>9.6674835738176786E-4</v>
      </c>
      <c r="AI45" s="34">
        <f>$T$28/'Fixed data'!$C$7</f>
        <v>9.6674835738176786E-4</v>
      </c>
      <c r="AJ45" s="34">
        <f>$T$28/'Fixed data'!$C$7</f>
        <v>9.6674835738176786E-4</v>
      </c>
      <c r="AK45" s="34">
        <f>$T$28/'Fixed data'!$C$7</f>
        <v>9.6674835738176786E-4</v>
      </c>
      <c r="AL45" s="34">
        <f>$T$28/'Fixed data'!$C$7</f>
        <v>9.6674835738176786E-4</v>
      </c>
      <c r="AM45" s="34">
        <f>$T$28/'Fixed data'!$C$7</f>
        <v>9.6674835738176786E-4</v>
      </c>
      <c r="AN45" s="34">
        <f>$T$28/'Fixed data'!$C$7</f>
        <v>9.6674835738176786E-4</v>
      </c>
      <c r="AO45" s="34">
        <f>$T$28/'Fixed data'!$C$7</f>
        <v>9.6674835738176786E-4</v>
      </c>
      <c r="AP45" s="34">
        <f>$T$28/'Fixed data'!$C$7</f>
        <v>9.6674835738176786E-4</v>
      </c>
      <c r="AQ45" s="34">
        <f>$T$28/'Fixed data'!$C$7</f>
        <v>9.6674835738176786E-4</v>
      </c>
      <c r="AR45" s="34">
        <f>$T$28/'Fixed data'!$C$7</f>
        <v>9.6674835738176786E-4</v>
      </c>
      <c r="AS45" s="34">
        <f>$T$28/'Fixed data'!$C$7</f>
        <v>9.6674835738176786E-4</v>
      </c>
      <c r="AT45" s="34">
        <f>$T$28/'Fixed data'!$C$7</f>
        <v>9.6674835738176786E-4</v>
      </c>
      <c r="AU45" s="34">
        <f>$T$28/'Fixed data'!$C$7</f>
        <v>9.6674835738176786E-4</v>
      </c>
      <c r="AV45" s="34">
        <f>$T$28/'Fixed data'!$C$7</f>
        <v>9.6674835738176786E-4</v>
      </c>
      <c r="AW45" s="34">
        <f>$T$28/'Fixed data'!$C$7</f>
        <v>9.6674835738176786E-4</v>
      </c>
      <c r="AX45" s="34">
        <f>$T$28/'Fixed data'!$C$7</f>
        <v>9.6674835738176786E-4</v>
      </c>
      <c r="AY45" s="34">
        <f>$T$28/'Fixed data'!$C$7</f>
        <v>9.6674835738176786E-4</v>
      </c>
      <c r="AZ45" s="34">
        <f>$T$28/'Fixed data'!$C$7</f>
        <v>9.6674835738176786E-4</v>
      </c>
      <c r="BA45" s="34">
        <f>$T$28/'Fixed data'!$C$7</f>
        <v>9.6674835738176786E-4</v>
      </c>
      <c r="BB45" s="34">
        <f>$T$28/'Fixed data'!$C$7</f>
        <v>9.6674835738176786E-4</v>
      </c>
      <c r="BC45" s="34">
        <f>$T$28/'Fixed data'!$C$7</f>
        <v>9.6674835738176786E-4</v>
      </c>
      <c r="BD45" s="34">
        <f>$T$28/'Fixed data'!$C$7</f>
        <v>9.6674835738176786E-4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1.0412496408881916E-3</v>
      </c>
      <c r="W46" s="34">
        <f>$U$28/'Fixed data'!$C$7</f>
        <v>1.0412496408881916E-3</v>
      </c>
      <c r="X46" s="34">
        <f>$U$28/'Fixed data'!$C$7</f>
        <v>1.0412496408881916E-3</v>
      </c>
      <c r="Y46" s="34">
        <f>$U$28/'Fixed data'!$C$7</f>
        <v>1.0412496408881916E-3</v>
      </c>
      <c r="Z46" s="34">
        <f>$U$28/'Fixed data'!$C$7</f>
        <v>1.0412496408881916E-3</v>
      </c>
      <c r="AA46" s="34">
        <f>$U$28/'Fixed data'!$C$7</f>
        <v>1.0412496408881916E-3</v>
      </c>
      <c r="AB46" s="34">
        <f>$U$28/'Fixed data'!$C$7</f>
        <v>1.0412496408881916E-3</v>
      </c>
      <c r="AC46" s="34">
        <f>$U$28/'Fixed data'!$C$7</f>
        <v>1.0412496408881916E-3</v>
      </c>
      <c r="AD46" s="34">
        <f>$U$28/'Fixed data'!$C$7</f>
        <v>1.0412496408881916E-3</v>
      </c>
      <c r="AE46" s="34">
        <f>$U$28/'Fixed data'!$C$7</f>
        <v>1.0412496408881916E-3</v>
      </c>
      <c r="AF46" s="34">
        <f>$U$28/'Fixed data'!$C$7</f>
        <v>1.0412496408881916E-3</v>
      </c>
      <c r="AG46" s="34">
        <f>$U$28/'Fixed data'!$C$7</f>
        <v>1.0412496408881916E-3</v>
      </c>
      <c r="AH46" s="34">
        <f>$U$28/'Fixed data'!$C$7</f>
        <v>1.0412496408881916E-3</v>
      </c>
      <c r="AI46" s="34">
        <f>$U$28/'Fixed data'!$C$7</f>
        <v>1.0412496408881916E-3</v>
      </c>
      <c r="AJ46" s="34">
        <f>$U$28/'Fixed data'!$C$7</f>
        <v>1.0412496408881916E-3</v>
      </c>
      <c r="AK46" s="34">
        <f>$U$28/'Fixed data'!$C$7</f>
        <v>1.0412496408881916E-3</v>
      </c>
      <c r="AL46" s="34">
        <f>$U$28/'Fixed data'!$C$7</f>
        <v>1.0412496408881916E-3</v>
      </c>
      <c r="AM46" s="34">
        <f>$U$28/'Fixed data'!$C$7</f>
        <v>1.0412496408881916E-3</v>
      </c>
      <c r="AN46" s="34">
        <f>$U$28/'Fixed data'!$C$7</f>
        <v>1.0412496408881916E-3</v>
      </c>
      <c r="AO46" s="34">
        <f>$U$28/'Fixed data'!$C$7</f>
        <v>1.0412496408881916E-3</v>
      </c>
      <c r="AP46" s="34">
        <f>$U$28/'Fixed data'!$C$7</f>
        <v>1.0412496408881916E-3</v>
      </c>
      <c r="AQ46" s="34">
        <f>$U$28/'Fixed data'!$C$7</f>
        <v>1.0412496408881916E-3</v>
      </c>
      <c r="AR46" s="34">
        <f>$U$28/'Fixed data'!$C$7</f>
        <v>1.0412496408881916E-3</v>
      </c>
      <c r="AS46" s="34">
        <f>$U$28/'Fixed data'!$C$7</f>
        <v>1.0412496408881916E-3</v>
      </c>
      <c r="AT46" s="34">
        <f>$U$28/'Fixed data'!$C$7</f>
        <v>1.0412496408881916E-3</v>
      </c>
      <c r="AU46" s="34">
        <f>$U$28/'Fixed data'!$C$7</f>
        <v>1.0412496408881916E-3</v>
      </c>
      <c r="AV46" s="34">
        <f>$U$28/'Fixed data'!$C$7</f>
        <v>1.0412496408881916E-3</v>
      </c>
      <c r="AW46" s="34">
        <f>$U$28/'Fixed data'!$C$7</f>
        <v>1.0412496408881916E-3</v>
      </c>
      <c r="AX46" s="34">
        <f>$U$28/'Fixed data'!$C$7</f>
        <v>1.0412496408881916E-3</v>
      </c>
      <c r="AY46" s="34">
        <f>$U$28/'Fixed data'!$C$7</f>
        <v>1.0412496408881916E-3</v>
      </c>
      <c r="AZ46" s="34">
        <f>$U$28/'Fixed data'!$C$7</f>
        <v>1.0412496408881916E-3</v>
      </c>
      <c r="BA46" s="34">
        <f>$U$28/'Fixed data'!$C$7</f>
        <v>1.0412496408881916E-3</v>
      </c>
      <c r="BB46" s="34">
        <f>$U$28/'Fixed data'!$C$7</f>
        <v>1.0412496408881916E-3</v>
      </c>
      <c r="BC46" s="34">
        <f>$U$28/'Fixed data'!$C$7</f>
        <v>1.0412496408881916E-3</v>
      </c>
      <c r="BD46" s="34">
        <f>$U$28/'Fixed data'!$C$7</f>
        <v>1.0412496408881916E-3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1.1100865206602924E-3</v>
      </c>
      <c r="X47" s="34">
        <f>$V$28/'Fixed data'!$C$7</f>
        <v>1.1100865206602924E-3</v>
      </c>
      <c r="Y47" s="34">
        <f>$V$28/'Fixed data'!$C$7</f>
        <v>1.1100865206602924E-3</v>
      </c>
      <c r="Z47" s="34">
        <f>$V$28/'Fixed data'!$C$7</f>
        <v>1.1100865206602924E-3</v>
      </c>
      <c r="AA47" s="34">
        <f>$V$28/'Fixed data'!$C$7</f>
        <v>1.1100865206602924E-3</v>
      </c>
      <c r="AB47" s="34">
        <f>$V$28/'Fixed data'!$C$7</f>
        <v>1.1100865206602924E-3</v>
      </c>
      <c r="AC47" s="34">
        <f>$V$28/'Fixed data'!$C$7</f>
        <v>1.1100865206602924E-3</v>
      </c>
      <c r="AD47" s="34">
        <f>$V$28/'Fixed data'!$C$7</f>
        <v>1.1100865206602924E-3</v>
      </c>
      <c r="AE47" s="34">
        <f>$V$28/'Fixed data'!$C$7</f>
        <v>1.1100865206602924E-3</v>
      </c>
      <c r="AF47" s="34">
        <f>$V$28/'Fixed data'!$C$7</f>
        <v>1.1100865206602924E-3</v>
      </c>
      <c r="AG47" s="34">
        <f>$V$28/'Fixed data'!$C$7</f>
        <v>1.1100865206602924E-3</v>
      </c>
      <c r="AH47" s="34">
        <f>$V$28/'Fixed data'!$C$7</f>
        <v>1.1100865206602924E-3</v>
      </c>
      <c r="AI47" s="34">
        <f>$V$28/'Fixed data'!$C$7</f>
        <v>1.1100865206602924E-3</v>
      </c>
      <c r="AJ47" s="34">
        <f>$V$28/'Fixed data'!$C$7</f>
        <v>1.1100865206602924E-3</v>
      </c>
      <c r="AK47" s="34">
        <f>$V$28/'Fixed data'!$C$7</f>
        <v>1.1100865206602924E-3</v>
      </c>
      <c r="AL47" s="34">
        <f>$V$28/'Fixed data'!$C$7</f>
        <v>1.1100865206602924E-3</v>
      </c>
      <c r="AM47" s="34">
        <f>$V$28/'Fixed data'!$C$7</f>
        <v>1.1100865206602924E-3</v>
      </c>
      <c r="AN47" s="34">
        <f>$V$28/'Fixed data'!$C$7</f>
        <v>1.1100865206602924E-3</v>
      </c>
      <c r="AO47" s="34">
        <f>$V$28/'Fixed data'!$C$7</f>
        <v>1.1100865206602924E-3</v>
      </c>
      <c r="AP47" s="34">
        <f>$V$28/'Fixed data'!$C$7</f>
        <v>1.1100865206602924E-3</v>
      </c>
      <c r="AQ47" s="34">
        <f>$V$28/'Fixed data'!$C$7</f>
        <v>1.1100865206602924E-3</v>
      </c>
      <c r="AR47" s="34">
        <f>$V$28/'Fixed data'!$C$7</f>
        <v>1.1100865206602924E-3</v>
      </c>
      <c r="AS47" s="34">
        <f>$V$28/'Fixed data'!$C$7</f>
        <v>1.1100865206602924E-3</v>
      </c>
      <c r="AT47" s="34">
        <f>$V$28/'Fixed data'!$C$7</f>
        <v>1.1100865206602924E-3</v>
      </c>
      <c r="AU47" s="34">
        <f>$V$28/'Fixed data'!$C$7</f>
        <v>1.1100865206602924E-3</v>
      </c>
      <c r="AV47" s="34">
        <f>$V$28/'Fixed data'!$C$7</f>
        <v>1.1100865206602924E-3</v>
      </c>
      <c r="AW47" s="34">
        <f>$V$28/'Fixed data'!$C$7</f>
        <v>1.1100865206602924E-3</v>
      </c>
      <c r="AX47" s="34">
        <f>$V$28/'Fixed data'!$C$7</f>
        <v>1.1100865206602924E-3</v>
      </c>
      <c r="AY47" s="34">
        <f>$V$28/'Fixed data'!$C$7</f>
        <v>1.1100865206602924E-3</v>
      </c>
      <c r="AZ47" s="34">
        <f>$V$28/'Fixed data'!$C$7</f>
        <v>1.1100865206602924E-3</v>
      </c>
      <c r="BA47" s="34">
        <f>$V$28/'Fixed data'!$C$7</f>
        <v>1.1100865206602924E-3</v>
      </c>
      <c r="BB47" s="34">
        <f>$V$28/'Fixed data'!$C$7</f>
        <v>1.1100865206602924E-3</v>
      </c>
      <c r="BC47" s="34">
        <f>$V$28/'Fixed data'!$C$7</f>
        <v>1.1100865206602924E-3</v>
      </c>
      <c r="BD47" s="34">
        <f>$V$28/'Fixed data'!$C$7</f>
        <v>1.1100865206602924E-3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1.1706529960136189E-3</v>
      </c>
      <c r="Y48" s="34">
        <f>$W$28/'Fixed data'!$C$7</f>
        <v>1.1706529960136189E-3</v>
      </c>
      <c r="Z48" s="34">
        <f>$W$28/'Fixed data'!$C$7</f>
        <v>1.1706529960136189E-3</v>
      </c>
      <c r="AA48" s="34">
        <f>$W$28/'Fixed data'!$C$7</f>
        <v>1.1706529960136189E-3</v>
      </c>
      <c r="AB48" s="34">
        <f>$W$28/'Fixed data'!$C$7</f>
        <v>1.1706529960136189E-3</v>
      </c>
      <c r="AC48" s="34">
        <f>$W$28/'Fixed data'!$C$7</f>
        <v>1.1706529960136189E-3</v>
      </c>
      <c r="AD48" s="34">
        <f>$W$28/'Fixed data'!$C$7</f>
        <v>1.1706529960136189E-3</v>
      </c>
      <c r="AE48" s="34">
        <f>$W$28/'Fixed data'!$C$7</f>
        <v>1.1706529960136189E-3</v>
      </c>
      <c r="AF48" s="34">
        <f>$W$28/'Fixed data'!$C$7</f>
        <v>1.1706529960136189E-3</v>
      </c>
      <c r="AG48" s="34">
        <f>$W$28/'Fixed data'!$C$7</f>
        <v>1.1706529960136189E-3</v>
      </c>
      <c r="AH48" s="34">
        <f>$W$28/'Fixed data'!$C$7</f>
        <v>1.1706529960136189E-3</v>
      </c>
      <c r="AI48" s="34">
        <f>$W$28/'Fixed data'!$C$7</f>
        <v>1.1706529960136189E-3</v>
      </c>
      <c r="AJ48" s="34">
        <f>$W$28/'Fixed data'!$C$7</f>
        <v>1.1706529960136189E-3</v>
      </c>
      <c r="AK48" s="34">
        <f>$W$28/'Fixed data'!$C$7</f>
        <v>1.1706529960136189E-3</v>
      </c>
      <c r="AL48" s="34">
        <f>$W$28/'Fixed data'!$C$7</f>
        <v>1.1706529960136189E-3</v>
      </c>
      <c r="AM48" s="34">
        <f>$W$28/'Fixed data'!$C$7</f>
        <v>1.1706529960136189E-3</v>
      </c>
      <c r="AN48" s="34">
        <f>$W$28/'Fixed data'!$C$7</f>
        <v>1.1706529960136189E-3</v>
      </c>
      <c r="AO48" s="34">
        <f>$W$28/'Fixed data'!$C$7</f>
        <v>1.1706529960136189E-3</v>
      </c>
      <c r="AP48" s="34">
        <f>$W$28/'Fixed data'!$C$7</f>
        <v>1.1706529960136189E-3</v>
      </c>
      <c r="AQ48" s="34">
        <f>$W$28/'Fixed data'!$C$7</f>
        <v>1.1706529960136189E-3</v>
      </c>
      <c r="AR48" s="34">
        <f>$W$28/'Fixed data'!$C$7</f>
        <v>1.1706529960136189E-3</v>
      </c>
      <c r="AS48" s="34">
        <f>$W$28/'Fixed data'!$C$7</f>
        <v>1.1706529960136189E-3</v>
      </c>
      <c r="AT48" s="34">
        <f>$W$28/'Fixed data'!$C$7</f>
        <v>1.1706529960136189E-3</v>
      </c>
      <c r="AU48" s="34">
        <f>$W$28/'Fixed data'!$C$7</f>
        <v>1.1706529960136189E-3</v>
      </c>
      <c r="AV48" s="34">
        <f>$W$28/'Fixed data'!$C$7</f>
        <v>1.1706529960136189E-3</v>
      </c>
      <c r="AW48" s="34">
        <f>$W$28/'Fixed data'!$C$7</f>
        <v>1.1706529960136189E-3</v>
      </c>
      <c r="AX48" s="34">
        <f>$W$28/'Fixed data'!$C$7</f>
        <v>1.1706529960136189E-3</v>
      </c>
      <c r="AY48" s="34">
        <f>$W$28/'Fixed data'!$C$7</f>
        <v>1.1706529960136189E-3</v>
      </c>
      <c r="AZ48" s="34">
        <f>$W$28/'Fixed data'!$C$7</f>
        <v>1.1706529960136189E-3</v>
      </c>
      <c r="BA48" s="34">
        <f>$W$28/'Fixed data'!$C$7</f>
        <v>1.1706529960136189E-3</v>
      </c>
      <c r="BB48" s="34">
        <f>$W$28/'Fixed data'!$C$7</f>
        <v>1.1706529960136189E-3</v>
      </c>
      <c r="BC48" s="34">
        <f>$W$28/'Fixed data'!$C$7</f>
        <v>1.1706529960136189E-3</v>
      </c>
      <c r="BD48" s="34">
        <f>$W$28/'Fixed data'!$C$7</f>
        <v>1.1706529960136189E-3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1.224173280959968E-3</v>
      </c>
      <c r="Z49" s="34">
        <f>$X$28/'Fixed data'!$C$7</f>
        <v>1.224173280959968E-3</v>
      </c>
      <c r="AA49" s="34">
        <f>$X$28/'Fixed data'!$C$7</f>
        <v>1.224173280959968E-3</v>
      </c>
      <c r="AB49" s="34">
        <f>$X$28/'Fixed data'!$C$7</f>
        <v>1.224173280959968E-3</v>
      </c>
      <c r="AC49" s="34">
        <f>$X$28/'Fixed data'!$C$7</f>
        <v>1.224173280959968E-3</v>
      </c>
      <c r="AD49" s="34">
        <f>$X$28/'Fixed data'!$C$7</f>
        <v>1.224173280959968E-3</v>
      </c>
      <c r="AE49" s="34">
        <f>$X$28/'Fixed data'!$C$7</f>
        <v>1.224173280959968E-3</v>
      </c>
      <c r="AF49" s="34">
        <f>$X$28/'Fixed data'!$C$7</f>
        <v>1.224173280959968E-3</v>
      </c>
      <c r="AG49" s="34">
        <f>$X$28/'Fixed data'!$C$7</f>
        <v>1.224173280959968E-3</v>
      </c>
      <c r="AH49" s="34">
        <f>$X$28/'Fixed data'!$C$7</f>
        <v>1.224173280959968E-3</v>
      </c>
      <c r="AI49" s="34">
        <f>$X$28/'Fixed data'!$C$7</f>
        <v>1.224173280959968E-3</v>
      </c>
      <c r="AJ49" s="34">
        <f>$X$28/'Fixed data'!$C$7</f>
        <v>1.224173280959968E-3</v>
      </c>
      <c r="AK49" s="34">
        <f>$X$28/'Fixed data'!$C$7</f>
        <v>1.224173280959968E-3</v>
      </c>
      <c r="AL49" s="34">
        <f>$X$28/'Fixed data'!$C$7</f>
        <v>1.224173280959968E-3</v>
      </c>
      <c r="AM49" s="34">
        <f>$X$28/'Fixed data'!$C$7</f>
        <v>1.224173280959968E-3</v>
      </c>
      <c r="AN49" s="34">
        <f>$X$28/'Fixed data'!$C$7</f>
        <v>1.224173280959968E-3</v>
      </c>
      <c r="AO49" s="34">
        <f>$X$28/'Fixed data'!$C$7</f>
        <v>1.224173280959968E-3</v>
      </c>
      <c r="AP49" s="34">
        <f>$X$28/'Fixed data'!$C$7</f>
        <v>1.224173280959968E-3</v>
      </c>
      <c r="AQ49" s="34">
        <f>$X$28/'Fixed data'!$C$7</f>
        <v>1.224173280959968E-3</v>
      </c>
      <c r="AR49" s="34">
        <f>$X$28/'Fixed data'!$C$7</f>
        <v>1.224173280959968E-3</v>
      </c>
      <c r="AS49" s="34">
        <f>$X$28/'Fixed data'!$C$7</f>
        <v>1.224173280959968E-3</v>
      </c>
      <c r="AT49" s="34">
        <f>$X$28/'Fixed data'!$C$7</f>
        <v>1.224173280959968E-3</v>
      </c>
      <c r="AU49" s="34">
        <f>$X$28/'Fixed data'!$C$7</f>
        <v>1.224173280959968E-3</v>
      </c>
      <c r="AV49" s="34">
        <f>$X$28/'Fixed data'!$C$7</f>
        <v>1.224173280959968E-3</v>
      </c>
      <c r="AW49" s="34">
        <f>$X$28/'Fixed data'!$C$7</f>
        <v>1.224173280959968E-3</v>
      </c>
      <c r="AX49" s="34">
        <f>$X$28/'Fixed data'!$C$7</f>
        <v>1.224173280959968E-3</v>
      </c>
      <c r="AY49" s="34">
        <f>$X$28/'Fixed data'!$C$7</f>
        <v>1.224173280959968E-3</v>
      </c>
      <c r="AZ49" s="34">
        <f>$X$28/'Fixed data'!$C$7</f>
        <v>1.224173280959968E-3</v>
      </c>
      <c r="BA49" s="34">
        <f>$X$28/'Fixed data'!$C$7</f>
        <v>1.224173280959968E-3</v>
      </c>
      <c r="BB49" s="34">
        <f>$X$28/'Fixed data'!$C$7</f>
        <v>1.224173280959968E-3</v>
      </c>
      <c r="BC49" s="34">
        <f>$X$28/'Fixed data'!$C$7</f>
        <v>1.224173280959968E-3</v>
      </c>
      <c r="BD49" s="34">
        <f>$X$28/'Fixed data'!$C$7</f>
        <v>1.224173280959968E-3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1.271854725253775E-3</v>
      </c>
      <c r="AA50" s="34">
        <f>$Y$28/'Fixed data'!$C$7</f>
        <v>1.271854725253775E-3</v>
      </c>
      <c r="AB50" s="34">
        <f>$Y$28/'Fixed data'!$C$7</f>
        <v>1.271854725253775E-3</v>
      </c>
      <c r="AC50" s="34">
        <f>$Y$28/'Fixed data'!$C$7</f>
        <v>1.271854725253775E-3</v>
      </c>
      <c r="AD50" s="34">
        <f>$Y$28/'Fixed data'!$C$7</f>
        <v>1.271854725253775E-3</v>
      </c>
      <c r="AE50" s="34">
        <f>$Y$28/'Fixed data'!$C$7</f>
        <v>1.271854725253775E-3</v>
      </c>
      <c r="AF50" s="34">
        <f>$Y$28/'Fixed data'!$C$7</f>
        <v>1.271854725253775E-3</v>
      </c>
      <c r="AG50" s="34">
        <f>$Y$28/'Fixed data'!$C$7</f>
        <v>1.271854725253775E-3</v>
      </c>
      <c r="AH50" s="34">
        <f>$Y$28/'Fixed data'!$C$7</f>
        <v>1.271854725253775E-3</v>
      </c>
      <c r="AI50" s="34">
        <f>$Y$28/'Fixed data'!$C$7</f>
        <v>1.271854725253775E-3</v>
      </c>
      <c r="AJ50" s="34">
        <f>$Y$28/'Fixed data'!$C$7</f>
        <v>1.271854725253775E-3</v>
      </c>
      <c r="AK50" s="34">
        <f>$Y$28/'Fixed data'!$C$7</f>
        <v>1.271854725253775E-3</v>
      </c>
      <c r="AL50" s="34">
        <f>$Y$28/'Fixed data'!$C$7</f>
        <v>1.271854725253775E-3</v>
      </c>
      <c r="AM50" s="34">
        <f>$Y$28/'Fixed data'!$C$7</f>
        <v>1.271854725253775E-3</v>
      </c>
      <c r="AN50" s="34">
        <f>$Y$28/'Fixed data'!$C$7</f>
        <v>1.271854725253775E-3</v>
      </c>
      <c r="AO50" s="34">
        <f>$Y$28/'Fixed data'!$C$7</f>
        <v>1.271854725253775E-3</v>
      </c>
      <c r="AP50" s="34">
        <f>$Y$28/'Fixed data'!$C$7</f>
        <v>1.271854725253775E-3</v>
      </c>
      <c r="AQ50" s="34">
        <f>$Y$28/'Fixed data'!$C$7</f>
        <v>1.271854725253775E-3</v>
      </c>
      <c r="AR50" s="34">
        <f>$Y$28/'Fixed data'!$C$7</f>
        <v>1.271854725253775E-3</v>
      </c>
      <c r="AS50" s="34">
        <f>$Y$28/'Fixed data'!$C$7</f>
        <v>1.271854725253775E-3</v>
      </c>
      <c r="AT50" s="34">
        <f>$Y$28/'Fixed data'!$C$7</f>
        <v>1.271854725253775E-3</v>
      </c>
      <c r="AU50" s="34">
        <f>$Y$28/'Fixed data'!$C$7</f>
        <v>1.271854725253775E-3</v>
      </c>
      <c r="AV50" s="34">
        <f>$Y$28/'Fixed data'!$C$7</f>
        <v>1.271854725253775E-3</v>
      </c>
      <c r="AW50" s="34">
        <f>$Y$28/'Fixed data'!$C$7</f>
        <v>1.271854725253775E-3</v>
      </c>
      <c r="AX50" s="34">
        <f>$Y$28/'Fixed data'!$C$7</f>
        <v>1.271854725253775E-3</v>
      </c>
      <c r="AY50" s="34">
        <f>$Y$28/'Fixed data'!$C$7</f>
        <v>1.271854725253775E-3</v>
      </c>
      <c r="AZ50" s="34">
        <f>$Y$28/'Fixed data'!$C$7</f>
        <v>1.271854725253775E-3</v>
      </c>
      <c r="BA50" s="34">
        <f>$Y$28/'Fixed data'!$C$7</f>
        <v>1.271854725253775E-3</v>
      </c>
      <c r="BB50" s="34">
        <f>$Y$28/'Fixed data'!$C$7</f>
        <v>1.271854725253775E-3</v>
      </c>
      <c r="BC50" s="34">
        <f>$Y$28/'Fixed data'!$C$7</f>
        <v>1.271854725253775E-3</v>
      </c>
      <c r="BD50" s="34">
        <f>$Y$28/'Fixed data'!$C$7</f>
        <v>1.271854725253775E-3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1.3126145966880784E-3</v>
      </c>
      <c r="AB51" s="34">
        <f>$Z$28/'Fixed data'!$C$7</f>
        <v>1.3126145966880784E-3</v>
      </c>
      <c r="AC51" s="34">
        <f>$Z$28/'Fixed data'!$C$7</f>
        <v>1.3126145966880784E-3</v>
      </c>
      <c r="AD51" s="34">
        <f>$Z$28/'Fixed data'!$C$7</f>
        <v>1.3126145966880784E-3</v>
      </c>
      <c r="AE51" s="34">
        <f>$Z$28/'Fixed data'!$C$7</f>
        <v>1.3126145966880784E-3</v>
      </c>
      <c r="AF51" s="34">
        <f>$Z$28/'Fixed data'!$C$7</f>
        <v>1.3126145966880784E-3</v>
      </c>
      <c r="AG51" s="34">
        <f>$Z$28/'Fixed data'!$C$7</f>
        <v>1.3126145966880784E-3</v>
      </c>
      <c r="AH51" s="34">
        <f>$Z$28/'Fixed data'!$C$7</f>
        <v>1.3126145966880784E-3</v>
      </c>
      <c r="AI51" s="34">
        <f>$Z$28/'Fixed data'!$C$7</f>
        <v>1.3126145966880784E-3</v>
      </c>
      <c r="AJ51" s="34">
        <f>$Z$28/'Fixed data'!$C$7</f>
        <v>1.3126145966880784E-3</v>
      </c>
      <c r="AK51" s="34">
        <f>$Z$28/'Fixed data'!$C$7</f>
        <v>1.3126145966880784E-3</v>
      </c>
      <c r="AL51" s="34">
        <f>$Z$28/'Fixed data'!$C$7</f>
        <v>1.3126145966880784E-3</v>
      </c>
      <c r="AM51" s="34">
        <f>$Z$28/'Fixed data'!$C$7</f>
        <v>1.3126145966880784E-3</v>
      </c>
      <c r="AN51" s="34">
        <f>$Z$28/'Fixed data'!$C$7</f>
        <v>1.3126145966880784E-3</v>
      </c>
      <c r="AO51" s="34">
        <f>$Z$28/'Fixed data'!$C$7</f>
        <v>1.3126145966880784E-3</v>
      </c>
      <c r="AP51" s="34">
        <f>$Z$28/'Fixed data'!$C$7</f>
        <v>1.3126145966880784E-3</v>
      </c>
      <c r="AQ51" s="34">
        <f>$Z$28/'Fixed data'!$C$7</f>
        <v>1.3126145966880784E-3</v>
      </c>
      <c r="AR51" s="34">
        <f>$Z$28/'Fixed data'!$C$7</f>
        <v>1.3126145966880784E-3</v>
      </c>
      <c r="AS51" s="34">
        <f>$Z$28/'Fixed data'!$C$7</f>
        <v>1.3126145966880784E-3</v>
      </c>
      <c r="AT51" s="34">
        <f>$Z$28/'Fixed data'!$C$7</f>
        <v>1.3126145966880784E-3</v>
      </c>
      <c r="AU51" s="34">
        <f>$Z$28/'Fixed data'!$C$7</f>
        <v>1.3126145966880784E-3</v>
      </c>
      <c r="AV51" s="34">
        <f>$Z$28/'Fixed data'!$C$7</f>
        <v>1.3126145966880784E-3</v>
      </c>
      <c r="AW51" s="34">
        <f>$Z$28/'Fixed data'!$C$7</f>
        <v>1.3126145966880784E-3</v>
      </c>
      <c r="AX51" s="34">
        <f>$Z$28/'Fixed data'!$C$7</f>
        <v>1.3126145966880784E-3</v>
      </c>
      <c r="AY51" s="34">
        <f>$Z$28/'Fixed data'!$C$7</f>
        <v>1.3126145966880784E-3</v>
      </c>
      <c r="AZ51" s="34">
        <f>$Z$28/'Fixed data'!$C$7</f>
        <v>1.3126145966880784E-3</v>
      </c>
      <c r="BA51" s="34">
        <f>$Z$28/'Fixed data'!$C$7</f>
        <v>1.3126145966880784E-3</v>
      </c>
      <c r="BB51" s="34">
        <f>$Z$28/'Fixed data'!$C$7</f>
        <v>1.3126145966880784E-3</v>
      </c>
      <c r="BC51" s="34">
        <f>$Z$28/'Fixed data'!$C$7</f>
        <v>1.3126145966880784E-3</v>
      </c>
      <c r="BD51" s="34">
        <f>$Z$28/'Fixed data'!$C$7</f>
        <v>1.3126145966880784E-3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1.3465602504416623E-3</v>
      </c>
      <c r="AC52" s="34">
        <f>$AA$28/'Fixed data'!$C$7</f>
        <v>1.3465602504416623E-3</v>
      </c>
      <c r="AD52" s="34">
        <f>$AA$28/'Fixed data'!$C$7</f>
        <v>1.3465602504416623E-3</v>
      </c>
      <c r="AE52" s="34">
        <f>$AA$28/'Fixed data'!$C$7</f>
        <v>1.3465602504416623E-3</v>
      </c>
      <c r="AF52" s="34">
        <f>$AA$28/'Fixed data'!$C$7</f>
        <v>1.3465602504416623E-3</v>
      </c>
      <c r="AG52" s="34">
        <f>$AA$28/'Fixed data'!$C$7</f>
        <v>1.3465602504416623E-3</v>
      </c>
      <c r="AH52" s="34">
        <f>$AA$28/'Fixed data'!$C$7</f>
        <v>1.3465602504416623E-3</v>
      </c>
      <c r="AI52" s="34">
        <f>$AA$28/'Fixed data'!$C$7</f>
        <v>1.3465602504416623E-3</v>
      </c>
      <c r="AJ52" s="34">
        <f>$AA$28/'Fixed data'!$C$7</f>
        <v>1.3465602504416623E-3</v>
      </c>
      <c r="AK52" s="34">
        <f>$AA$28/'Fixed data'!$C$7</f>
        <v>1.3465602504416623E-3</v>
      </c>
      <c r="AL52" s="34">
        <f>$AA$28/'Fixed data'!$C$7</f>
        <v>1.3465602504416623E-3</v>
      </c>
      <c r="AM52" s="34">
        <f>$AA$28/'Fixed data'!$C$7</f>
        <v>1.3465602504416623E-3</v>
      </c>
      <c r="AN52" s="34">
        <f>$AA$28/'Fixed data'!$C$7</f>
        <v>1.3465602504416623E-3</v>
      </c>
      <c r="AO52" s="34">
        <f>$AA$28/'Fixed data'!$C$7</f>
        <v>1.3465602504416623E-3</v>
      </c>
      <c r="AP52" s="34">
        <f>$AA$28/'Fixed data'!$C$7</f>
        <v>1.3465602504416623E-3</v>
      </c>
      <c r="AQ52" s="34">
        <f>$AA$28/'Fixed data'!$C$7</f>
        <v>1.3465602504416623E-3</v>
      </c>
      <c r="AR52" s="34">
        <f>$AA$28/'Fixed data'!$C$7</f>
        <v>1.3465602504416623E-3</v>
      </c>
      <c r="AS52" s="34">
        <f>$AA$28/'Fixed data'!$C$7</f>
        <v>1.3465602504416623E-3</v>
      </c>
      <c r="AT52" s="34">
        <f>$AA$28/'Fixed data'!$C$7</f>
        <v>1.3465602504416623E-3</v>
      </c>
      <c r="AU52" s="34">
        <f>$AA$28/'Fixed data'!$C$7</f>
        <v>1.3465602504416623E-3</v>
      </c>
      <c r="AV52" s="34">
        <f>$AA$28/'Fixed data'!$C$7</f>
        <v>1.3465602504416623E-3</v>
      </c>
      <c r="AW52" s="34">
        <f>$AA$28/'Fixed data'!$C$7</f>
        <v>1.3465602504416623E-3</v>
      </c>
      <c r="AX52" s="34">
        <f>$AA$28/'Fixed data'!$C$7</f>
        <v>1.3465602504416623E-3</v>
      </c>
      <c r="AY52" s="34">
        <f>$AA$28/'Fixed data'!$C$7</f>
        <v>1.3465602504416623E-3</v>
      </c>
      <c r="AZ52" s="34">
        <f>$AA$28/'Fixed data'!$C$7</f>
        <v>1.3465602504416623E-3</v>
      </c>
      <c r="BA52" s="34">
        <f>$AA$28/'Fixed data'!$C$7</f>
        <v>1.3465602504416623E-3</v>
      </c>
      <c r="BB52" s="34">
        <f>$AA$28/'Fixed data'!$C$7</f>
        <v>1.3465602504416623E-3</v>
      </c>
      <c r="BC52" s="34">
        <f>$AA$28/'Fixed data'!$C$7</f>
        <v>1.3465602504416623E-3</v>
      </c>
      <c r="BD52" s="34">
        <f>$AA$28/'Fixed data'!$C$7</f>
        <v>1.3465602504416623E-3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1.3736706606899299E-3</v>
      </c>
      <c r="AD53" s="34">
        <f>$AB$28/'Fixed data'!$C$7</f>
        <v>1.3736706606899299E-3</v>
      </c>
      <c r="AE53" s="34">
        <f>$AB$28/'Fixed data'!$C$7</f>
        <v>1.3736706606899299E-3</v>
      </c>
      <c r="AF53" s="34">
        <f>$AB$28/'Fixed data'!$C$7</f>
        <v>1.3736706606899299E-3</v>
      </c>
      <c r="AG53" s="34">
        <f>$AB$28/'Fixed data'!$C$7</f>
        <v>1.3736706606899299E-3</v>
      </c>
      <c r="AH53" s="34">
        <f>$AB$28/'Fixed data'!$C$7</f>
        <v>1.3736706606899299E-3</v>
      </c>
      <c r="AI53" s="34">
        <f>$AB$28/'Fixed data'!$C$7</f>
        <v>1.3736706606899299E-3</v>
      </c>
      <c r="AJ53" s="34">
        <f>$AB$28/'Fixed data'!$C$7</f>
        <v>1.3736706606899299E-3</v>
      </c>
      <c r="AK53" s="34">
        <f>$AB$28/'Fixed data'!$C$7</f>
        <v>1.3736706606899299E-3</v>
      </c>
      <c r="AL53" s="34">
        <f>$AB$28/'Fixed data'!$C$7</f>
        <v>1.3736706606899299E-3</v>
      </c>
      <c r="AM53" s="34">
        <f>$AB$28/'Fixed data'!$C$7</f>
        <v>1.3736706606899299E-3</v>
      </c>
      <c r="AN53" s="34">
        <f>$AB$28/'Fixed data'!$C$7</f>
        <v>1.3736706606899299E-3</v>
      </c>
      <c r="AO53" s="34">
        <f>$AB$28/'Fixed data'!$C$7</f>
        <v>1.3736706606899299E-3</v>
      </c>
      <c r="AP53" s="34">
        <f>$AB$28/'Fixed data'!$C$7</f>
        <v>1.3736706606899299E-3</v>
      </c>
      <c r="AQ53" s="34">
        <f>$AB$28/'Fixed data'!$C$7</f>
        <v>1.3736706606899299E-3</v>
      </c>
      <c r="AR53" s="34">
        <f>$AB$28/'Fixed data'!$C$7</f>
        <v>1.3736706606899299E-3</v>
      </c>
      <c r="AS53" s="34">
        <f>$AB$28/'Fixed data'!$C$7</f>
        <v>1.3736706606899299E-3</v>
      </c>
      <c r="AT53" s="34">
        <f>$AB$28/'Fixed data'!$C$7</f>
        <v>1.3736706606899299E-3</v>
      </c>
      <c r="AU53" s="34">
        <f>$AB$28/'Fixed data'!$C$7</f>
        <v>1.3736706606899299E-3</v>
      </c>
      <c r="AV53" s="34">
        <f>$AB$28/'Fixed data'!$C$7</f>
        <v>1.3736706606899299E-3</v>
      </c>
      <c r="AW53" s="34">
        <f>$AB$28/'Fixed data'!$C$7</f>
        <v>1.3736706606899299E-3</v>
      </c>
      <c r="AX53" s="34">
        <f>$AB$28/'Fixed data'!$C$7</f>
        <v>1.3736706606899299E-3</v>
      </c>
      <c r="AY53" s="34">
        <f>$AB$28/'Fixed data'!$C$7</f>
        <v>1.3736706606899299E-3</v>
      </c>
      <c r="AZ53" s="34">
        <f>$AB$28/'Fixed data'!$C$7</f>
        <v>1.3736706606899299E-3</v>
      </c>
      <c r="BA53" s="34">
        <f>$AB$28/'Fixed data'!$C$7</f>
        <v>1.3736706606899299E-3</v>
      </c>
      <c r="BB53" s="34">
        <f>$AB$28/'Fixed data'!$C$7</f>
        <v>1.3736706606899299E-3</v>
      </c>
      <c r="BC53" s="34">
        <f>$AB$28/'Fixed data'!$C$7</f>
        <v>1.3736706606899299E-3</v>
      </c>
      <c r="BD53" s="34">
        <f>$AB$28/'Fixed data'!$C$7</f>
        <v>1.3736706606899299E-3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1.393108397988102E-3</v>
      </c>
      <c r="AE54" s="34">
        <f>$AC$28/'Fixed data'!$C$7</f>
        <v>1.393108397988102E-3</v>
      </c>
      <c r="AF54" s="34">
        <f>$AC$28/'Fixed data'!$C$7</f>
        <v>1.393108397988102E-3</v>
      </c>
      <c r="AG54" s="34">
        <f>$AC$28/'Fixed data'!$C$7</f>
        <v>1.393108397988102E-3</v>
      </c>
      <c r="AH54" s="34">
        <f>$AC$28/'Fixed data'!$C$7</f>
        <v>1.393108397988102E-3</v>
      </c>
      <c r="AI54" s="34">
        <f>$AC$28/'Fixed data'!$C$7</f>
        <v>1.393108397988102E-3</v>
      </c>
      <c r="AJ54" s="34">
        <f>$AC$28/'Fixed data'!$C$7</f>
        <v>1.393108397988102E-3</v>
      </c>
      <c r="AK54" s="34">
        <f>$AC$28/'Fixed data'!$C$7</f>
        <v>1.393108397988102E-3</v>
      </c>
      <c r="AL54" s="34">
        <f>$AC$28/'Fixed data'!$C$7</f>
        <v>1.393108397988102E-3</v>
      </c>
      <c r="AM54" s="34">
        <f>$AC$28/'Fixed data'!$C$7</f>
        <v>1.393108397988102E-3</v>
      </c>
      <c r="AN54" s="34">
        <f>$AC$28/'Fixed data'!$C$7</f>
        <v>1.393108397988102E-3</v>
      </c>
      <c r="AO54" s="34">
        <f>$AC$28/'Fixed data'!$C$7</f>
        <v>1.393108397988102E-3</v>
      </c>
      <c r="AP54" s="34">
        <f>$AC$28/'Fixed data'!$C$7</f>
        <v>1.393108397988102E-3</v>
      </c>
      <c r="AQ54" s="34">
        <f>$AC$28/'Fixed data'!$C$7</f>
        <v>1.393108397988102E-3</v>
      </c>
      <c r="AR54" s="34">
        <f>$AC$28/'Fixed data'!$C$7</f>
        <v>1.393108397988102E-3</v>
      </c>
      <c r="AS54" s="34">
        <f>$AC$28/'Fixed data'!$C$7</f>
        <v>1.393108397988102E-3</v>
      </c>
      <c r="AT54" s="34">
        <f>$AC$28/'Fixed data'!$C$7</f>
        <v>1.393108397988102E-3</v>
      </c>
      <c r="AU54" s="34">
        <f>$AC$28/'Fixed data'!$C$7</f>
        <v>1.393108397988102E-3</v>
      </c>
      <c r="AV54" s="34">
        <f>$AC$28/'Fixed data'!$C$7</f>
        <v>1.393108397988102E-3</v>
      </c>
      <c r="AW54" s="34">
        <f>$AC$28/'Fixed data'!$C$7</f>
        <v>1.393108397988102E-3</v>
      </c>
      <c r="AX54" s="34">
        <f>$AC$28/'Fixed data'!$C$7</f>
        <v>1.393108397988102E-3</v>
      </c>
      <c r="AY54" s="34">
        <f>$AC$28/'Fixed data'!$C$7</f>
        <v>1.393108397988102E-3</v>
      </c>
      <c r="AZ54" s="34">
        <f>$AC$28/'Fixed data'!$C$7</f>
        <v>1.393108397988102E-3</v>
      </c>
      <c r="BA54" s="34">
        <f>$AC$28/'Fixed data'!$C$7</f>
        <v>1.393108397988102E-3</v>
      </c>
      <c r="BB54" s="34">
        <f>$AC$28/'Fixed data'!$C$7</f>
        <v>1.393108397988102E-3</v>
      </c>
      <c r="BC54" s="34">
        <f>$AC$28/'Fixed data'!$C$7</f>
        <v>1.393108397988102E-3</v>
      </c>
      <c r="BD54" s="34">
        <f>$AC$28/'Fixed data'!$C$7</f>
        <v>1.393108397988102E-3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1.4039102566624903E-3</v>
      </c>
      <c r="AF55" s="34">
        <f>$AD$28/'Fixed data'!$C$7</f>
        <v>1.4039102566624903E-3</v>
      </c>
      <c r="AG55" s="34">
        <f>$AD$28/'Fixed data'!$C$7</f>
        <v>1.4039102566624903E-3</v>
      </c>
      <c r="AH55" s="34">
        <f>$AD$28/'Fixed data'!$C$7</f>
        <v>1.4039102566624903E-3</v>
      </c>
      <c r="AI55" s="34">
        <f>$AD$28/'Fixed data'!$C$7</f>
        <v>1.4039102566624903E-3</v>
      </c>
      <c r="AJ55" s="34">
        <f>$AD$28/'Fixed data'!$C$7</f>
        <v>1.4039102566624903E-3</v>
      </c>
      <c r="AK55" s="34">
        <f>$AD$28/'Fixed data'!$C$7</f>
        <v>1.4039102566624903E-3</v>
      </c>
      <c r="AL55" s="34">
        <f>$AD$28/'Fixed data'!$C$7</f>
        <v>1.4039102566624903E-3</v>
      </c>
      <c r="AM55" s="34">
        <f>$AD$28/'Fixed data'!$C$7</f>
        <v>1.4039102566624903E-3</v>
      </c>
      <c r="AN55" s="34">
        <f>$AD$28/'Fixed data'!$C$7</f>
        <v>1.4039102566624903E-3</v>
      </c>
      <c r="AO55" s="34">
        <f>$AD$28/'Fixed data'!$C$7</f>
        <v>1.4039102566624903E-3</v>
      </c>
      <c r="AP55" s="34">
        <f>$AD$28/'Fixed data'!$C$7</f>
        <v>1.4039102566624903E-3</v>
      </c>
      <c r="AQ55" s="34">
        <f>$AD$28/'Fixed data'!$C$7</f>
        <v>1.4039102566624903E-3</v>
      </c>
      <c r="AR55" s="34">
        <f>$AD$28/'Fixed data'!$C$7</f>
        <v>1.4039102566624903E-3</v>
      </c>
      <c r="AS55" s="34">
        <f>$AD$28/'Fixed data'!$C$7</f>
        <v>1.4039102566624903E-3</v>
      </c>
      <c r="AT55" s="34">
        <f>$AD$28/'Fixed data'!$C$7</f>
        <v>1.4039102566624903E-3</v>
      </c>
      <c r="AU55" s="34">
        <f>$AD$28/'Fixed data'!$C$7</f>
        <v>1.4039102566624903E-3</v>
      </c>
      <c r="AV55" s="34">
        <f>$AD$28/'Fixed data'!$C$7</f>
        <v>1.4039102566624903E-3</v>
      </c>
      <c r="AW55" s="34">
        <f>$AD$28/'Fixed data'!$C$7</f>
        <v>1.4039102566624903E-3</v>
      </c>
      <c r="AX55" s="34">
        <f>$AD$28/'Fixed data'!$C$7</f>
        <v>1.4039102566624903E-3</v>
      </c>
      <c r="AY55" s="34">
        <f>$AD$28/'Fixed data'!$C$7</f>
        <v>1.4039102566624903E-3</v>
      </c>
      <c r="AZ55" s="34">
        <f>$AD$28/'Fixed data'!$C$7</f>
        <v>1.4039102566624903E-3</v>
      </c>
      <c r="BA55" s="34">
        <f>$AD$28/'Fixed data'!$C$7</f>
        <v>1.4039102566624903E-3</v>
      </c>
      <c r="BB55" s="34">
        <f>$AD$28/'Fixed data'!$C$7</f>
        <v>1.4039102566624903E-3</v>
      </c>
      <c r="BC55" s="34">
        <f>$AD$28/'Fixed data'!$C$7</f>
        <v>1.4039102566624903E-3</v>
      </c>
      <c r="BD55" s="34">
        <f>$AD$28/'Fixed data'!$C$7</f>
        <v>1.4039102566624903E-3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1.4057767001648543E-3</v>
      </c>
      <c r="AG56" s="34">
        <f>$AE$28/'Fixed data'!$C$7</f>
        <v>1.4057767001648543E-3</v>
      </c>
      <c r="AH56" s="34">
        <f>$AE$28/'Fixed data'!$C$7</f>
        <v>1.4057767001648543E-3</v>
      </c>
      <c r="AI56" s="34">
        <f>$AE$28/'Fixed data'!$C$7</f>
        <v>1.4057767001648543E-3</v>
      </c>
      <c r="AJ56" s="34">
        <f>$AE$28/'Fixed data'!$C$7</f>
        <v>1.4057767001648543E-3</v>
      </c>
      <c r="AK56" s="34">
        <f>$AE$28/'Fixed data'!$C$7</f>
        <v>1.4057767001648543E-3</v>
      </c>
      <c r="AL56" s="34">
        <f>$AE$28/'Fixed data'!$C$7</f>
        <v>1.4057767001648543E-3</v>
      </c>
      <c r="AM56" s="34">
        <f>$AE$28/'Fixed data'!$C$7</f>
        <v>1.4057767001648543E-3</v>
      </c>
      <c r="AN56" s="34">
        <f>$AE$28/'Fixed data'!$C$7</f>
        <v>1.4057767001648543E-3</v>
      </c>
      <c r="AO56" s="34">
        <f>$AE$28/'Fixed data'!$C$7</f>
        <v>1.4057767001648543E-3</v>
      </c>
      <c r="AP56" s="34">
        <f>$AE$28/'Fixed data'!$C$7</f>
        <v>1.4057767001648543E-3</v>
      </c>
      <c r="AQ56" s="34">
        <f>$AE$28/'Fixed data'!$C$7</f>
        <v>1.4057767001648543E-3</v>
      </c>
      <c r="AR56" s="34">
        <f>$AE$28/'Fixed data'!$C$7</f>
        <v>1.4057767001648543E-3</v>
      </c>
      <c r="AS56" s="34">
        <f>$AE$28/'Fixed data'!$C$7</f>
        <v>1.4057767001648543E-3</v>
      </c>
      <c r="AT56" s="34">
        <f>$AE$28/'Fixed data'!$C$7</f>
        <v>1.4057767001648543E-3</v>
      </c>
      <c r="AU56" s="34">
        <f>$AE$28/'Fixed data'!$C$7</f>
        <v>1.4057767001648543E-3</v>
      </c>
      <c r="AV56" s="34">
        <f>$AE$28/'Fixed data'!$C$7</f>
        <v>1.4057767001648543E-3</v>
      </c>
      <c r="AW56" s="34">
        <f>$AE$28/'Fixed data'!$C$7</f>
        <v>1.4057767001648543E-3</v>
      </c>
      <c r="AX56" s="34">
        <f>$AE$28/'Fixed data'!$C$7</f>
        <v>1.4057767001648543E-3</v>
      </c>
      <c r="AY56" s="34">
        <f>$AE$28/'Fixed data'!$C$7</f>
        <v>1.4057767001648543E-3</v>
      </c>
      <c r="AZ56" s="34">
        <f>$AE$28/'Fixed data'!$C$7</f>
        <v>1.4057767001648543E-3</v>
      </c>
      <c r="BA56" s="34">
        <f>$AE$28/'Fixed data'!$C$7</f>
        <v>1.4057767001648543E-3</v>
      </c>
      <c r="BB56" s="34">
        <f>$AE$28/'Fixed data'!$C$7</f>
        <v>1.4057767001648543E-3</v>
      </c>
      <c r="BC56" s="34">
        <f>$AE$28/'Fixed data'!$C$7</f>
        <v>1.4057767001648543E-3</v>
      </c>
      <c r="BD56" s="34">
        <f>$AE$28/'Fixed data'!$C$7</f>
        <v>1.4057767001648543E-3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1.4057767001648543E-3</v>
      </c>
      <c r="AH57" s="34">
        <f>$AF$28/'Fixed data'!$C$7</f>
        <v>1.4057767001648543E-3</v>
      </c>
      <c r="AI57" s="34">
        <f>$AF$28/'Fixed data'!$C$7</f>
        <v>1.4057767001648543E-3</v>
      </c>
      <c r="AJ57" s="34">
        <f>$AF$28/'Fixed data'!$C$7</f>
        <v>1.4057767001648543E-3</v>
      </c>
      <c r="AK57" s="34">
        <f>$AF$28/'Fixed data'!$C$7</f>
        <v>1.4057767001648543E-3</v>
      </c>
      <c r="AL57" s="34">
        <f>$AF$28/'Fixed data'!$C$7</f>
        <v>1.4057767001648543E-3</v>
      </c>
      <c r="AM57" s="34">
        <f>$AF$28/'Fixed data'!$C$7</f>
        <v>1.4057767001648543E-3</v>
      </c>
      <c r="AN57" s="34">
        <f>$AF$28/'Fixed data'!$C$7</f>
        <v>1.4057767001648543E-3</v>
      </c>
      <c r="AO57" s="34">
        <f>$AF$28/'Fixed data'!$C$7</f>
        <v>1.4057767001648543E-3</v>
      </c>
      <c r="AP57" s="34">
        <f>$AF$28/'Fixed data'!$C$7</f>
        <v>1.4057767001648543E-3</v>
      </c>
      <c r="AQ57" s="34">
        <f>$AF$28/'Fixed data'!$C$7</f>
        <v>1.4057767001648543E-3</v>
      </c>
      <c r="AR57" s="34">
        <f>$AF$28/'Fixed data'!$C$7</f>
        <v>1.4057767001648543E-3</v>
      </c>
      <c r="AS57" s="34">
        <f>$AF$28/'Fixed data'!$C$7</f>
        <v>1.4057767001648543E-3</v>
      </c>
      <c r="AT57" s="34">
        <f>$AF$28/'Fixed data'!$C$7</f>
        <v>1.4057767001648543E-3</v>
      </c>
      <c r="AU57" s="34">
        <f>$AF$28/'Fixed data'!$C$7</f>
        <v>1.4057767001648543E-3</v>
      </c>
      <c r="AV57" s="34">
        <f>$AF$28/'Fixed data'!$C$7</f>
        <v>1.4057767001648543E-3</v>
      </c>
      <c r="AW57" s="34">
        <f>$AF$28/'Fixed data'!$C$7</f>
        <v>1.4057767001648543E-3</v>
      </c>
      <c r="AX57" s="34">
        <f>$AF$28/'Fixed data'!$C$7</f>
        <v>1.4057767001648543E-3</v>
      </c>
      <c r="AY57" s="34">
        <f>$AF$28/'Fixed data'!$C$7</f>
        <v>1.4057767001648543E-3</v>
      </c>
      <c r="AZ57" s="34">
        <f>$AF$28/'Fixed data'!$C$7</f>
        <v>1.4057767001648543E-3</v>
      </c>
      <c r="BA57" s="34">
        <f>$AF$28/'Fixed data'!$C$7</f>
        <v>1.4057767001648543E-3</v>
      </c>
      <c r="BB57" s="34">
        <f>$AF$28/'Fixed data'!$C$7</f>
        <v>1.4057767001648543E-3</v>
      </c>
      <c r="BC57" s="34">
        <f>$AF$28/'Fixed data'!$C$7</f>
        <v>1.4057767001648543E-3</v>
      </c>
      <c r="BD57" s="34">
        <f>$AF$28/'Fixed data'!$C$7</f>
        <v>1.4057767001648543E-3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1.4057767001648543E-3</v>
      </c>
      <c r="AI58" s="34">
        <f>$AG$28/'Fixed data'!$C$7</f>
        <v>1.4057767001648543E-3</v>
      </c>
      <c r="AJ58" s="34">
        <f>$AG$28/'Fixed data'!$C$7</f>
        <v>1.4057767001648543E-3</v>
      </c>
      <c r="AK58" s="34">
        <f>$AG$28/'Fixed data'!$C$7</f>
        <v>1.4057767001648543E-3</v>
      </c>
      <c r="AL58" s="34">
        <f>$AG$28/'Fixed data'!$C$7</f>
        <v>1.4057767001648543E-3</v>
      </c>
      <c r="AM58" s="34">
        <f>$AG$28/'Fixed data'!$C$7</f>
        <v>1.4057767001648543E-3</v>
      </c>
      <c r="AN58" s="34">
        <f>$AG$28/'Fixed data'!$C$7</f>
        <v>1.4057767001648543E-3</v>
      </c>
      <c r="AO58" s="34">
        <f>$AG$28/'Fixed data'!$C$7</f>
        <v>1.4057767001648543E-3</v>
      </c>
      <c r="AP58" s="34">
        <f>$AG$28/'Fixed data'!$C$7</f>
        <v>1.4057767001648543E-3</v>
      </c>
      <c r="AQ58" s="34">
        <f>$AG$28/'Fixed data'!$C$7</f>
        <v>1.4057767001648543E-3</v>
      </c>
      <c r="AR58" s="34">
        <f>$AG$28/'Fixed data'!$C$7</f>
        <v>1.4057767001648543E-3</v>
      </c>
      <c r="AS58" s="34">
        <f>$AG$28/'Fixed data'!$C$7</f>
        <v>1.4057767001648543E-3</v>
      </c>
      <c r="AT58" s="34">
        <f>$AG$28/'Fixed data'!$C$7</f>
        <v>1.4057767001648543E-3</v>
      </c>
      <c r="AU58" s="34">
        <f>$AG$28/'Fixed data'!$C$7</f>
        <v>1.4057767001648543E-3</v>
      </c>
      <c r="AV58" s="34">
        <f>$AG$28/'Fixed data'!$C$7</f>
        <v>1.4057767001648543E-3</v>
      </c>
      <c r="AW58" s="34">
        <f>$AG$28/'Fixed data'!$C$7</f>
        <v>1.4057767001648543E-3</v>
      </c>
      <c r="AX58" s="34">
        <f>$AG$28/'Fixed data'!$C$7</f>
        <v>1.4057767001648543E-3</v>
      </c>
      <c r="AY58" s="34">
        <f>$AG$28/'Fixed data'!$C$7</f>
        <v>1.4057767001648543E-3</v>
      </c>
      <c r="AZ58" s="34">
        <f>$AG$28/'Fixed data'!$C$7</f>
        <v>1.4057767001648543E-3</v>
      </c>
      <c r="BA58" s="34">
        <f>$AG$28/'Fixed data'!$C$7</f>
        <v>1.4057767001648543E-3</v>
      </c>
      <c r="BB58" s="34">
        <f>$AG$28/'Fixed data'!$C$7</f>
        <v>1.4057767001648543E-3</v>
      </c>
      <c r="BC58" s="34">
        <f>$AG$28/'Fixed data'!$C$7</f>
        <v>1.4057767001648543E-3</v>
      </c>
      <c r="BD58" s="34">
        <f>$AG$28/'Fixed data'!$C$7</f>
        <v>1.4057767001648543E-3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1.4057767001648543E-3</v>
      </c>
      <c r="AJ59" s="34">
        <f>$AH$28/'Fixed data'!$C$7</f>
        <v>1.4057767001648543E-3</v>
      </c>
      <c r="AK59" s="34">
        <f>$AH$28/'Fixed data'!$C$7</f>
        <v>1.4057767001648543E-3</v>
      </c>
      <c r="AL59" s="34">
        <f>$AH$28/'Fixed data'!$C$7</f>
        <v>1.4057767001648543E-3</v>
      </c>
      <c r="AM59" s="34">
        <f>$AH$28/'Fixed data'!$C$7</f>
        <v>1.4057767001648543E-3</v>
      </c>
      <c r="AN59" s="34">
        <f>$AH$28/'Fixed data'!$C$7</f>
        <v>1.4057767001648543E-3</v>
      </c>
      <c r="AO59" s="34">
        <f>$AH$28/'Fixed data'!$C$7</f>
        <v>1.4057767001648543E-3</v>
      </c>
      <c r="AP59" s="34">
        <f>$AH$28/'Fixed data'!$C$7</f>
        <v>1.4057767001648543E-3</v>
      </c>
      <c r="AQ59" s="34">
        <f>$AH$28/'Fixed data'!$C$7</f>
        <v>1.4057767001648543E-3</v>
      </c>
      <c r="AR59" s="34">
        <f>$AH$28/'Fixed data'!$C$7</f>
        <v>1.4057767001648543E-3</v>
      </c>
      <c r="AS59" s="34">
        <f>$AH$28/'Fixed data'!$C$7</f>
        <v>1.4057767001648543E-3</v>
      </c>
      <c r="AT59" s="34">
        <f>$AH$28/'Fixed data'!$C$7</f>
        <v>1.4057767001648543E-3</v>
      </c>
      <c r="AU59" s="34">
        <f>$AH$28/'Fixed data'!$C$7</f>
        <v>1.4057767001648543E-3</v>
      </c>
      <c r="AV59" s="34">
        <f>$AH$28/'Fixed data'!$C$7</f>
        <v>1.4057767001648543E-3</v>
      </c>
      <c r="AW59" s="34">
        <f>$AH$28/'Fixed data'!$C$7</f>
        <v>1.4057767001648543E-3</v>
      </c>
      <c r="AX59" s="34">
        <f>$AH$28/'Fixed data'!$C$7</f>
        <v>1.4057767001648543E-3</v>
      </c>
      <c r="AY59" s="34">
        <f>$AH$28/'Fixed data'!$C$7</f>
        <v>1.4057767001648543E-3</v>
      </c>
      <c r="AZ59" s="34">
        <f>$AH$28/'Fixed data'!$C$7</f>
        <v>1.4057767001648543E-3</v>
      </c>
      <c r="BA59" s="34">
        <f>$AH$28/'Fixed data'!$C$7</f>
        <v>1.4057767001648543E-3</v>
      </c>
      <c r="BB59" s="34">
        <f>$AH$28/'Fixed data'!$C$7</f>
        <v>1.4057767001648543E-3</v>
      </c>
      <c r="BC59" s="34">
        <f>$AH$28/'Fixed data'!$C$7</f>
        <v>1.4057767001648543E-3</v>
      </c>
      <c r="BD59" s="34">
        <f>$AH$28/'Fixed data'!$C$7</f>
        <v>1.4057767001648543E-3</v>
      </c>
    </row>
    <row r="60" spans="1:56" ht="16.5" collapsed="1" x14ac:dyDescent="0.35">
      <c r="A60" s="115"/>
      <c r="B60" s="9" t="s">
        <v>7</v>
      </c>
      <c r="C60" s="9" t="s">
        <v>61</v>
      </c>
      <c r="D60" s="9" t="s">
        <v>40</v>
      </c>
      <c r="E60" s="34">
        <f>SUM(E30:E59)</f>
        <v>0</v>
      </c>
      <c r="F60" s="34">
        <f t="shared" ref="F60:BD60" si="6">SUM(F30:F59)</f>
        <v>-6.3413333333333334E-3</v>
      </c>
      <c r="G60" s="34">
        <f t="shared" si="6"/>
        <v>-1.3665136337375153E-2</v>
      </c>
      <c r="H60" s="34">
        <f t="shared" si="6"/>
        <v>-2.2049242460657623E-2</v>
      </c>
      <c r="I60" s="34">
        <f t="shared" si="6"/>
        <v>-3.1640568353454093E-2</v>
      </c>
      <c r="J60" s="34">
        <f t="shared" si="6"/>
        <v>-4.2514055482300903E-2</v>
      </c>
      <c r="K60" s="34">
        <f t="shared" si="6"/>
        <v>-5.4812878230771814E-2</v>
      </c>
      <c r="L60" s="34">
        <f t="shared" si="6"/>
        <v>-6.8655237943345424E-2</v>
      </c>
      <c r="M60" s="34">
        <f t="shared" si="6"/>
        <v>-8.4175071914650595E-2</v>
      </c>
      <c r="N60" s="34">
        <f t="shared" si="6"/>
        <v>-8.3681591470758543E-2</v>
      </c>
      <c r="O60" s="34">
        <f t="shared" si="6"/>
        <v>-8.3125932402326894E-2</v>
      </c>
      <c r="P60" s="34">
        <f t="shared" si="6"/>
        <v>-8.2506104460208285E-2</v>
      </c>
      <c r="Q60" s="34">
        <f t="shared" si="6"/>
        <v>-8.1820007172004397E-2</v>
      </c>
      <c r="R60" s="34">
        <f t="shared" si="6"/>
        <v>-8.1067052371976242E-2</v>
      </c>
      <c r="S60" s="34">
        <f t="shared" si="6"/>
        <v>-8.0244891121505194E-2</v>
      </c>
      <c r="T60" s="34">
        <f t="shared" si="6"/>
        <v>-7.9351185874558389E-2</v>
      </c>
      <c r="U60" s="34">
        <f t="shared" si="6"/>
        <v>-7.8384437517176622E-2</v>
      </c>
      <c r="V60" s="34">
        <f t="shared" si="6"/>
        <v>-7.7343187876288425E-2</v>
      </c>
      <c r="W60" s="34">
        <f t="shared" si="6"/>
        <v>-7.6233101355628136E-2</v>
      </c>
      <c r="X60" s="34">
        <f t="shared" si="6"/>
        <v>-7.5062448359614523E-2</v>
      </c>
      <c r="Y60" s="34">
        <f t="shared" si="6"/>
        <v>-7.383827507865455E-2</v>
      </c>
      <c r="Z60" s="34">
        <f t="shared" si="6"/>
        <v>-7.2566420353400773E-2</v>
      </c>
      <c r="AA60" s="34">
        <f t="shared" si="6"/>
        <v>-7.1253805756712696E-2</v>
      </c>
      <c r="AB60" s="34">
        <f t="shared" si="6"/>
        <v>-6.9907245506271032E-2</v>
      </c>
      <c r="AC60" s="34">
        <f t="shared" si="6"/>
        <v>-6.8533574845581105E-2</v>
      </c>
      <c r="AD60" s="34">
        <f t="shared" si="6"/>
        <v>-6.7140466447593E-2</v>
      </c>
      <c r="AE60" s="34">
        <f t="shared" si="6"/>
        <v>-6.5736556190930509E-2</v>
      </c>
      <c r="AF60" s="34">
        <f t="shared" si="6"/>
        <v>-6.4330779490765655E-2</v>
      </c>
      <c r="AG60" s="34">
        <f t="shared" si="6"/>
        <v>-6.2925002790600801E-2</v>
      </c>
      <c r="AH60" s="34">
        <f t="shared" si="6"/>
        <v>-6.1519226090435947E-2</v>
      </c>
      <c r="AI60" s="34">
        <f t="shared" si="6"/>
        <v>-6.0113449390271093E-2</v>
      </c>
      <c r="AJ60" s="34">
        <f t="shared" si="6"/>
        <v>-6.0113449390271093E-2</v>
      </c>
      <c r="AK60" s="34">
        <f t="shared" si="6"/>
        <v>-6.0113449390271093E-2</v>
      </c>
      <c r="AL60" s="34">
        <f t="shared" si="6"/>
        <v>-6.0113449390271093E-2</v>
      </c>
      <c r="AM60" s="34">
        <f t="shared" si="6"/>
        <v>-6.0113449390271093E-2</v>
      </c>
      <c r="AN60" s="34">
        <f t="shared" si="6"/>
        <v>-6.0113449390271093E-2</v>
      </c>
      <c r="AO60" s="34">
        <f t="shared" si="6"/>
        <v>-6.0113449390271093E-2</v>
      </c>
      <c r="AP60" s="34">
        <f t="shared" si="6"/>
        <v>-6.0113449390271093E-2</v>
      </c>
      <c r="AQ60" s="34">
        <f t="shared" si="6"/>
        <v>-6.0113449390271093E-2</v>
      </c>
      <c r="AR60" s="34">
        <f t="shared" si="6"/>
        <v>-6.0113449390271093E-2</v>
      </c>
      <c r="AS60" s="34">
        <f t="shared" si="6"/>
        <v>-6.0113449390271093E-2</v>
      </c>
      <c r="AT60" s="34">
        <f t="shared" si="6"/>
        <v>-6.0113449390271093E-2</v>
      </c>
      <c r="AU60" s="34">
        <f t="shared" si="6"/>
        <v>-6.0113449390271093E-2</v>
      </c>
      <c r="AV60" s="34">
        <f t="shared" si="6"/>
        <v>-6.0113449390271093E-2</v>
      </c>
      <c r="AW60" s="34">
        <f t="shared" si="6"/>
        <v>-6.0113449390271093E-2</v>
      </c>
      <c r="AX60" s="34">
        <f t="shared" si="6"/>
        <v>-6.0113449390271093E-2</v>
      </c>
      <c r="AY60" s="34">
        <f t="shared" si="6"/>
        <v>-5.3772116056937755E-2</v>
      </c>
      <c r="AZ60" s="34">
        <f t="shared" si="6"/>
        <v>-4.6448313052895943E-2</v>
      </c>
      <c r="BA60" s="34">
        <f t="shared" si="6"/>
        <v>-3.8064206929613487E-2</v>
      </c>
      <c r="BB60" s="34">
        <f t="shared" si="6"/>
        <v>-2.8472881036817027E-2</v>
      </c>
      <c r="BC60" s="34">
        <f t="shared" si="6"/>
        <v>-1.7599393907970204E-2</v>
      </c>
      <c r="BD60" s="34">
        <f t="shared" si="6"/>
        <v>-5.3005711594992962E-3</v>
      </c>
    </row>
    <row r="61" spans="1:56" ht="17.25" hidden="1" customHeight="1" outlineLevel="1" x14ac:dyDescent="0.35">
      <c r="A61" s="115"/>
      <c r="B61" s="9" t="s">
        <v>35</v>
      </c>
      <c r="C61" s="9" t="s">
        <v>62</v>
      </c>
      <c r="D61" s="9" t="s">
        <v>40</v>
      </c>
      <c r="E61" s="34">
        <v>0</v>
      </c>
      <c r="F61" s="34">
        <f>E62</f>
        <v>-0.28536</v>
      </c>
      <c r="G61" s="34">
        <f t="shared" ref="G61:BD61" si="7">F62</f>
        <v>-0.60858980184854861</v>
      </c>
      <c r="H61" s="34">
        <f t="shared" si="7"/>
        <v>-0.97220944105888463</v>
      </c>
      <c r="I61" s="34">
        <f t="shared" si="7"/>
        <v>-1.3817698637740681</v>
      </c>
      <c r="J61" s="34">
        <f t="shared" si="7"/>
        <v>-1.8394362162187206</v>
      </c>
      <c r="K61" s="34">
        <f t="shared" si="7"/>
        <v>-2.3503691844176107</v>
      </c>
      <c r="L61" s="34">
        <f t="shared" si="7"/>
        <v>-2.9184624932526511</v>
      </c>
      <c r="M61" s="34">
        <f t="shared" si="7"/>
        <v>-3.5481997840180384</v>
      </c>
      <c r="N61" s="34">
        <f t="shared" si="7"/>
        <v>-3.4418180921282455</v>
      </c>
      <c r="O61" s="34">
        <f t="shared" si="7"/>
        <v>-3.3331318425780627</v>
      </c>
      <c r="P61" s="34">
        <f t="shared" si="7"/>
        <v>-3.2221136527803984</v>
      </c>
      <c r="Q61" s="34">
        <f t="shared" si="7"/>
        <v>-3.1087331703510155</v>
      </c>
      <c r="R61" s="34">
        <f t="shared" si="7"/>
        <v>-2.993030197177744</v>
      </c>
      <c r="S61" s="34">
        <f t="shared" si="7"/>
        <v>-2.8749658885345708</v>
      </c>
      <c r="T61" s="34">
        <f t="shared" si="7"/>
        <v>-2.7545042613004593</v>
      </c>
      <c r="U61" s="34">
        <f t="shared" si="7"/>
        <v>-2.6316493993437216</v>
      </c>
      <c r="V61" s="34">
        <f t="shared" si="7"/>
        <v>-2.5064087279865763</v>
      </c>
      <c r="W61" s="34">
        <f t="shared" si="7"/>
        <v>-2.3791116466805748</v>
      </c>
      <c r="X61" s="34">
        <f t="shared" si="7"/>
        <v>-2.2501991605043337</v>
      </c>
      <c r="Y61" s="34">
        <f t="shared" si="7"/>
        <v>-2.1200489145015204</v>
      </c>
      <c r="Z61" s="34">
        <f t="shared" si="7"/>
        <v>-1.9889771767864461</v>
      </c>
      <c r="AA61" s="34">
        <f t="shared" si="7"/>
        <v>-1.8573430995820819</v>
      </c>
      <c r="AB61" s="34">
        <f t="shared" si="7"/>
        <v>-1.7254940825554943</v>
      </c>
      <c r="AC61" s="34">
        <f t="shared" si="7"/>
        <v>-1.5937716573181764</v>
      </c>
      <c r="AD61" s="34">
        <f t="shared" si="7"/>
        <v>-1.4625482045631306</v>
      </c>
      <c r="AE61" s="34">
        <f t="shared" si="7"/>
        <v>-1.3322317765657257</v>
      </c>
      <c r="AF61" s="34">
        <f t="shared" si="7"/>
        <v>-1.2032352688673766</v>
      </c>
      <c r="AG61" s="34">
        <f t="shared" si="7"/>
        <v>-1.0756445378691926</v>
      </c>
      <c r="AH61" s="34">
        <f t="shared" si="7"/>
        <v>-0.94945958357117333</v>
      </c>
      <c r="AI61" s="34">
        <f t="shared" si="7"/>
        <v>-0.82468040597331893</v>
      </c>
      <c r="AJ61" s="34">
        <f t="shared" si="7"/>
        <v>-0.70130700507562937</v>
      </c>
      <c r="AK61" s="34">
        <f t="shared" si="7"/>
        <v>-0.57793360417793982</v>
      </c>
      <c r="AL61" s="34">
        <f t="shared" si="7"/>
        <v>-0.45456020328025026</v>
      </c>
      <c r="AM61" s="34">
        <f t="shared" si="7"/>
        <v>-0.33118680238256071</v>
      </c>
      <c r="AN61" s="34">
        <f t="shared" si="7"/>
        <v>-0.20781340148487115</v>
      </c>
      <c r="AO61" s="34">
        <f t="shared" si="7"/>
        <v>-8.444000058718161E-2</v>
      </c>
      <c r="AP61" s="34">
        <f t="shared" si="7"/>
        <v>3.8933400310507932E-2</v>
      </c>
      <c r="AQ61" s="34">
        <f t="shared" si="7"/>
        <v>0.16230680120819746</v>
      </c>
      <c r="AR61" s="34">
        <f t="shared" si="7"/>
        <v>0.28568020210588702</v>
      </c>
      <c r="AS61" s="34">
        <f t="shared" si="7"/>
        <v>0.40905360300357657</v>
      </c>
      <c r="AT61" s="34">
        <f t="shared" si="7"/>
        <v>0.53242700390126607</v>
      </c>
      <c r="AU61" s="34">
        <f t="shared" si="7"/>
        <v>0.65580040479895563</v>
      </c>
      <c r="AV61" s="34">
        <f t="shared" si="7"/>
        <v>0.77917380569664518</v>
      </c>
      <c r="AW61" s="34">
        <f t="shared" si="7"/>
        <v>0.90254720659433474</v>
      </c>
      <c r="AX61" s="34">
        <f t="shared" si="7"/>
        <v>1.0259206074920242</v>
      </c>
      <c r="AY61" s="34">
        <f t="shared" si="7"/>
        <v>1.0860340568822953</v>
      </c>
      <c r="AZ61" s="34">
        <f t="shared" si="7"/>
        <v>1.139806172939233</v>
      </c>
      <c r="BA61" s="34">
        <f t="shared" si="7"/>
        <v>1.1862544859921289</v>
      </c>
      <c r="BB61" s="34">
        <f t="shared" si="7"/>
        <v>1.2243186929217424</v>
      </c>
      <c r="BC61" s="34">
        <f t="shared" si="7"/>
        <v>1.2527915739585596</v>
      </c>
      <c r="BD61" s="34">
        <f t="shared" si="7"/>
        <v>1.2703909678665297</v>
      </c>
    </row>
    <row r="62" spans="1:56" ht="16.5" hidden="1" customHeight="1" outlineLevel="1" x14ac:dyDescent="0.3">
      <c r="A62" s="115"/>
      <c r="B62" s="9" t="s">
        <v>34</v>
      </c>
      <c r="C62" s="9" t="s">
        <v>68</v>
      </c>
      <c r="D62" s="9" t="s">
        <v>40</v>
      </c>
      <c r="E62" s="34">
        <f t="shared" ref="E62:BD62" si="8">E28-E60+E61</f>
        <v>-0.28536</v>
      </c>
      <c r="F62" s="34">
        <f t="shared" si="8"/>
        <v>-0.60858980184854861</v>
      </c>
      <c r="G62" s="34">
        <f t="shared" si="8"/>
        <v>-0.97220944105888463</v>
      </c>
      <c r="H62" s="34">
        <f t="shared" si="8"/>
        <v>-1.3817698637740681</v>
      </c>
      <c r="I62" s="34">
        <f t="shared" si="8"/>
        <v>-1.8394362162187206</v>
      </c>
      <c r="J62" s="34">
        <f t="shared" si="8"/>
        <v>-2.3503691844176107</v>
      </c>
      <c r="K62" s="34">
        <f t="shared" si="8"/>
        <v>-2.9184624932526511</v>
      </c>
      <c r="L62" s="34">
        <f t="shared" si="8"/>
        <v>-3.5481997840180384</v>
      </c>
      <c r="M62" s="34">
        <f t="shared" si="8"/>
        <v>-3.4418180921282455</v>
      </c>
      <c r="N62" s="34">
        <f t="shared" si="8"/>
        <v>-3.3331318425780627</v>
      </c>
      <c r="O62" s="34">
        <f t="shared" si="8"/>
        <v>-3.2221136527803984</v>
      </c>
      <c r="P62" s="34">
        <f t="shared" si="8"/>
        <v>-3.1087331703510155</v>
      </c>
      <c r="Q62" s="34">
        <f t="shared" si="8"/>
        <v>-2.993030197177744</v>
      </c>
      <c r="R62" s="34">
        <f t="shared" si="8"/>
        <v>-2.8749658885345708</v>
      </c>
      <c r="S62" s="34">
        <f t="shared" si="8"/>
        <v>-2.7545042613004593</v>
      </c>
      <c r="T62" s="34">
        <f t="shared" si="8"/>
        <v>-2.6316493993437216</v>
      </c>
      <c r="U62" s="34">
        <f t="shared" si="8"/>
        <v>-2.5064087279865763</v>
      </c>
      <c r="V62" s="34">
        <f t="shared" si="8"/>
        <v>-2.3791116466805748</v>
      </c>
      <c r="W62" s="34">
        <f t="shared" si="8"/>
        <v>-2.2501991605043337</v>
      </c>
      <c r="X62" s="34">
        <f t="shared" si="8"/>
        <v>-2.1200489145015204</v>
      </c>
      <c r="Y62" s="34">
        <f t="shared" si="8"/>
        <v>-1.9889771767864461</v>
      </c>
      <c r="Z62" s="34">
        <f t="shared" si="8"/>
        <v>-1.8573430995820819</v>
      </c>
      <c r="AA62" s="34">
        <f t="shared" si="8"/>
        <v>-1.7254940825554943</v>
      </c>
      <c r="AB62" s="34">
        <f t="shared" si="8"/>
        <v>-1.5937716573181764</v>
      </c>
      <c r="AC62" s="34">
        <f t="shared" si="8"/>
        <v>-1.4625482045631306</v>
      </c>
      <c r="AD62" s="34">
        <f t="shared" si="8"/>
        <v>-1.3322317765657257</v>
      </c>
      <c r="AE62" s="34">
        <f t="shared" si="8"/>
        <v>-1.2032352688673766</v>
      </c>
      <c r="AF62" s="34">
        <f t="shared" si="8"/>
        <v>-1.0756445378691926</v>
      </c>
      <c r="AG62" s="34">
        <f t="shared" si="8"/>
        <v>-0.94945958357117333</v>
      </c>
      <c r="AH62" s="34">
        <f t="shared" si="8"/>
        <v>-0.82468040597331893</v>
      </c>
      <c r="AI62" s="34">
        <f t="shared" si="8"/>
        <v>-0.70130700507562937</v>
      </c>
      <c r="AJ62" s="34">
        <f t="shared" si="8"/>
        <v>-0.57793360417793982</v>
      </c>
      <c r="AK62" s="34">
        <f t="shared" si="8"/>
        <v>-0.45456020328025026</v>
      </c>
      <c r="AL62" s="34">
        <f t="shared" si="8"/>
        <v>-0.33118680238256071</v>
      </c>
      <c r="AM62" s="34">
        <f t="shared" si="8"/>
        <v>-0.20781340148487115</v>
      </c>
      <c r="AN62" s="34">
        <f t="shared" si="8"/>
        <v>-8.444000058718161E-2</v>
      </c>
      <c r="AO62" s="34">
        <f t="shared" si="8"/>
        <v>3.8933400310507932E-2</v>
      </c>
      <c r="AP62" s="34">
        <f t="shared" si="8"/>
        <v>0.16230680120819746</v>
      </c>
      <c r="AQ62" s="34">
        <f t="shared" si="8"/>
        <v>0.28568020210588702</v>
      </c>
      <c r="AR62" s="34">
        <f t="shared" si="8"/>
        <v>0.40905360300357657</v>
      </c>
      <c r="AS62" s="34">
        <f t="shared" si="8"/>
        <v>0.53242700390126607</v>
      </c>
      <c r="AT62" s="34">
        <f t="shared" si="8"/>
        <v>0.65580040479895563</v>
      </c>
      <c r="AU62" s="34">
        <f t="shared" si="8"/>
        <v>0.77917380569664518</v>
      </c>
      <c r="AV62" s="34">
        <f t="shared" si="8"/>
        <v>0.90254720659433474</v>
      </c>
      <c r="AW62" s="34">
        <f t="shared" si="8"/>
        <v>1.0259206074920242</v>
      </c>
      <c r="AX62" s="34">
        <f t="shared" si="8"/>
        <v>1.0860340568822953</v>
      </c>
      <c r="AY62" s="34">
        <f t="shared" si="8"/>
        <v>1.139806172939233</v>
      </c>
      <c r="AZ62" s="34">
        <f t="shared" si="8"/>
        <v>1.1862544859921289</v>
      </c>
      <c r="BA62" s="34">
        <f t="shared" si="8"/>
        <v>1.2243186929217424</v>
      </c>
      <c r="BB62" s="34">
        <f t="shared" si="8"/>
        <v>1.2527915739585596</v>
      </c>
      <c r="BC62" s="34">
        <f t="shared" si="8"/>
        <v>1.2703909678665297</v>
      </c>
      <c r="BD62" s="34">
        <f t="shared" si="8"/>
        <v>1.2756915390260291</v>
      </c>
    </row>
    <row r="63" spans="1:56" ht="16.5" collapsed="1" x14ac:dyDescent="0.3">
      <c r="A63" s="115"/>
      <c r="B63" s="9" t="s">
        <v>8</v>
      </c>
      <c r="C63" s="11" t="s">
        <v>67</v>
      </c>
      <c r="D63" s="9" t="s">
        <v>40</v>
      </c>
      <c r="E63" s="34">
        <f>AVERAGE(E61:E62)*'Fixed data'!$C$3</f>
        <v>-6.891444E-3</v>
      </c>
      <c r="F63" s="34">
        <f>AVERAGE(F61:F62)*'Fixed data'!$C$3</f>
        <v>-2.158888771464245E-2</v>
      </c>
      <c r="G63" s="34">
        <f>AVERAGE(G61:G62)*'Fixed data'!$C$3</f>
        <v>-3.8176301716214514E-2</v>
      </c>
      <c r="H63" s="34">
        <f>AVERAGE(H61:H62)*'Fixed data'!$C$3</f>
        <v>-5.6848600211715804E-2</v>
      </c>
      <c r="I63" s="34">
        <f>AVERAGE(I61:I62)*'Fixed data'!$C$3</f>
        <v>-7.7792126831825861E-2</v>
      </c>
      <c r="J63" s="34">
        <f>AVERAGE(J61:J62)*'Fixed data'!$C$3</f>
        <v>-0.1011838004253674</v>
      </c>
      <c r="K63" s="34">
        <f>AVERAGE(K61:K62)*'Fixed data'!$C$3</f>
        <v>-0.12724228501573684</v>
      </c>
      <c r="L63" s="34">
        <f>AVERAGE(L61:L62)*'Fixed data'!$C$3</f>
        <v>-0.15616989399608716</v>
      </c>
      <c r="M63" s="34">
        <f>AVERAGE(M61:M62)*'Fixed data'!$C$3</f>
        <v>-0.16880893170893277</v>
      </c>
      <c r="N63" s="34">
        <f>AVERAGE(N61:N62)*'Fixed data'!$C$3</f>
        <v>-0.16361504092315735</v>
      </c>
      <c r="O63" s="34">
        <f>AVERAGE(O61:O62)*'Fixed data'!$C$3</f>
        <v>-0.15830917871290684</v>
      </c>
      <c r="P63" s="34">
        <f>AVERAGE(P61:P62)*'Fixed data'!$C$3</f>
        <v>-0.15288995077862366</v>
      </c>
      <c r="Q63" s="34">
        <f>AVERAGE(Q61:Q62)*'Fixed data'!$C$3</f>
        <v>-0.14735758532581955</v>
      </c>
      <c r="R63" s="34">
        <f>AVERAGE(R61:R62)*'Fixed data'!$C$3</f>
        <v>-0.14171210546995242</v>
      </c>
      <c r="S63" s="34">
        <f>AVERAGE(S61:S62)*'Fixed data'!$C$3</f>
        <v>-0.13595170411851598</v>
      </c>
      <c r="T63" s="34">
        <f>AVERAGE(T61:T62)*'Fixed data'!$C$3</f>
        <v>-0.13007561090455699</v>
      </c>
      <c r="U63" s="34">
        <f>AVERAGE(U61:U62)*'Fixed data'!$C$3</f>
        <v>-0.12408410377502671</v>
      </c>
      <c r="V63" s="34">
        <f>AVERAGE(V61:V62)*'Fixed data'!$C$3</f>
        <v>-0.1179853170482117</v>
      </c>
      <c r="W63" s="34">
        <f>AVERAGE(W61:W62)*'Fixed data'!$C$3</f>
        <v>-0.11179785599351555</v>
      </c>
      <c r="X63" s="34">
        <f>AVERAGE(X61:X62)*'Fixed data'!$C$3</f>
        <v>-0.10554149101139139</v>
      </c>
      <c r="Y63" s="34">
        <f>AVERAGE(Y61:Y62)*'Fixed data'!$C$3</f>
        <v>-9.9232980104604393E-2</v>
      </c>
      <c r="Z63" s="34">
        <f>AVERAGE(Z61:Z62)*'Fixed data'!$C$3</f>
        <v>-9.2888634674299961E-2</v>
      </c>
      <c r="AA63" s="34">
        <f>AVERAGE(AA61:AA62)*'Fixed data'!$C$3</f>
        <v>-8.6525517948622468E-2</v>
      </c>
      <c r="AB63" s="34">
        <f>AVERAGE(AB61:AB62)*'Fixed data'!$C$3</f>
        <v>-8.0160267617949144E-2</v>
      </c>
      <c r="AC63" s="34">
        <f>AVERAGE(AC61:AC62)*'Fixed data'!$C$3</f>
        <v>-7.3810124664433568E-2</v>
      </c>
      <c r="AD63" s="34">
        <f>AVERAGE(AD61:AD62)*'Fixed data'!$C$3</f>
        <v>-6.749393654426189E-2</v>
      </c>
      <c r="AE63" s="34">
        <f>AVERAGE(AE61:AE62)*'Fixed data'!$C$3</f>
        <v>-6.1231529147209425E-2</v>
      </c>
      <c r="AF63" s="34">
        <f>AVERAGE(AF61:AF62)*'Fixed data'!$C$3</f>
        <v>-5.5034947332688142E-2</v>
      </c>
      <c r="AG63" s="34">
        <f>AVERAGE(AG61:AG62)*'Fixed data'!$C$3</f>
        <v>-4.8906264532784842E-2</v>
      </c>
      <c r="AH63" s="34">
        <f>AVERAGE(AH61:AH62)*'Fixed data'!$C$3</f>
        <v>-4.2845480747499491E-2</v>
      </c>
      <c r="AI63" s="34">
        <f>AVERAGE(AI61:AI62)*'Fixed data'!$C$3</f>
        <v>-3.6852595976832103E-2</v>
      </c>
      <c r="AJ63" s="34">
        <f>AVERAGE(AJ61:AJ62)*'Fixed data'!$C$3</f>
        <v>-3.0893660713473697E-2</v>
      </c>
      <c r="AK63" s="34">
        <f>AVERAGE(AK61:AK62)*'Fixed data'!$C$3</f>
        <v>-2.4934725450115294E-2</v>
      </c>
      <c r="AL63" s="34">
        <f>AVERAGE(AL61:AL62)*'Fixed data'!$C$3</f>
        <v>-1.8975790186756887E-2</v>
      </c>
      <c r="AM63" s="34">
        <f>AVERAGE(AM61:AM62)*'Fixed data'!$C$3</f>
        <v>-1.3016854923398481E-2</v>
      </c>
      <c r="AN63" s="34">
        <f>AVERAGE(AN61:AN62)*'Fixed data'!$C$3</f>
        <v>-7.057919660040074E-3</v>
      </c>
      <c r="AO63" s="34">
        <f>AVERAGE(AO61:AO62)*'Fixed data'!$C$3</f>
        <v>-1.0989843966816694E-3</v>
      </c>
      <c r="AP63" s="34">
        <f>AVERAGE(AP61:AP62)*'Fixed data'!$C$3</f>
        <v>4.8599508666767356E-3</v>
      </c>
      <c r="AQ63" s="34">
        <f>AVERAGE(AQ61:AQ62)*'Fixed data'!$C$3</f>
        <v>1.081888613003514E-2</v>
      </c>
      <c r="AR63" s="34">
        <f>AVERAGE(AR61:AR62)*'Fixed data'!$C$3</f>
        <v>1.6777821393393545E-2</v>
      </c>
      <c r="AS63" s="34">
        <f>AVERAGE(AS61:AS62)*'Fixed data'!$C$3</f>
        <v>2.2736756656751952E-2</v>
      </c>
      <c r="AT63" s="34">
        <f>AVERAGE(AT61:AT62)*'Fixed data'!$C$3</f>
        <v>2.8695691920110351E-2</v>
      </c>
      <c r="AU63" s="34">
        <f>AVERAGE(AU61:AU62)*'Fixed data'!$C$3</f>
        <v>3.4654627183468761E-2</v>
      </c>
      <c r="AV63" s="34">
        <f>AVERAGE(AV61:AV62)*'Fixed data'!$C$3</f>
        <v>4.0613562446827164E-2</v>
      </c>
      <c r="AW63" s="34">
        <f>AVERAGE(AW61:AW62)*'Fixed data'!$C$3</f>
        <v>4.6572497710185567E-2</v>
      </c>
      <c r="AX63" s="34">
        <f>AVERAGE(AX61:AX62)*'Fixed data'!$C$3</f>
        <v>5.1003705144639817E-2</v>
      </c>
      <c r="AY63" s="34">
        <f>AVERAGE(AY61:AY62)*'Fixed data'!$C$3</f>
        <v>5.375404155018991E-2</v>
      </c>
      <c r="AZ63" s="34">
        <f>AVERAGE(AZ61:AZ62)*'Fixed data'!$C$3</f>
        <v>5.6174364913192394E-2</v>
      </c>
      <c r="BA63" s="34">
        <f>AVERAGE(BA61:BA62)*'Fixed data'!$C$3</f>
        <v>5.821534227077E-2</v>
      </c>
      <c r="BB63" s="34">
        <f>AVERAGE(BB61:BB62)*'Fixed data'!$C$3</f>
        <v>5.9822212945159298E-2</v>
      </c>
      <c r="BC63" s="34">
        <f>AVERAGE(BC61:BC62)*'Fixed data'!$C$3</f>
        <v>6.0934858385075903E-2</v>
      </c>
      <c r="BD63" s="34">
        <f>AVERAGE(BD61:BD62)*'Fixed data'!$C$3</f>
        <v>6.14878925414553E-2</v>
      </c>
    </row>
    <row r="64" spans="1:56" ht="15.75" thickBot="1" x14ac:dyDescent="0.35">
      <c r="A64" s="114"/>
      <c r="B64" s="12" t="s">
        <v>94</v>
      </c>
      <c r="C64" s="12" t="s">
        <v>45</v>
      </c>
      <c r="D64" s="12" t="s">
        <v>40</v>
      </c>
      <c r="E64" s="53">
        <f t="shared" ref="E64:BD64" si="9">E29+E60+E63</f>
        <v>-7.8231444000000011E-2</v>
      </c>
      <c r="F64" s="53">
        <f t="shared" si="9"/>
        <v>-0.11032300484344623</v>
      </c>
      <c r="G64" s="53">
        <f t="shared" si="9"/>
        <v>-0.14616263194051743</v>
      </c>
      <c r="H64" s="53">
        <f t="shared" si="9"/>
        <v>-0.18680025896633368</v>
      </c>
      <c r="I64" s="53">
        <f t="shared" si="9"/>
        <v>-0.23175942538480654</v>
      </c>
      <c r="J64" s="53">
        <f t="shared" si="9"/>
        <v>-0.28205961182796607</v>
      </c>
      <c r="K64" s="53">
        <f t="shared" si="9"/>
        <v>-0.33778171001296164</v>
      </c>
      <c r="L64" s="53">
        <f t="shared" si="9"/>
        <v>-0.39942326411661583</v>
      </c>
      <c r="M64" s="53">
        <f t="shared" si="9"/>
        <v>-0.24743234862979785</v>
      </c>
      <c r="N64" s="53">
        <f t="shared" si="9"/>
        <v>-0.24104546787405984</v>
      </c>
      <c r="O64" s="53">
        <f t="shared" si="9"/>
        <v>-0.23446204676639937</v>
      </c>
      <c r="P64" s="53">
        <f t="shared" si="9"/>
        <v>-0.22767746074653827</v>
      </c>
      <c r="Q64" s="53">
        <f t="shared" si="9"/>
        <v>-0.22070685099750717</v>
      </c>
      <c r="R64" s="53">
        <f t="shared" si="9"/>
        <v>-0.21352984377412942</v>
      </c>
      <c r="S64" s="53">
        <f t="shared" si="9"/>
        <v>-0.20614241121186958</v>
      </c>
      <c r="T64" s="53">
        <f t="shared" si="9"/>
        <v>-0.1985508777585705</v>
      </c>
      <c r="U64" s="53">
        <f t="shared" si="9"/>
        <v>-0.19075448283221119</v>
      </c>
      <c r="V64" s="53">
        <f t="shared" si="9"/>
        <v>-0.18284003156707185</v>
      </c>
      <c r="W64" s="53">
        <f t="shared" si="9"/>
        <v>-0.17486111114399047</v>
      </c>
      <c r="X64" s="53">
        <f t="shared" si="9"/>
        <v>-0.16683198996020626</v>
      </c>
      <c r="Y64" s="53">
        <f t="shared" si="9"/>
        <v>-0.15876288952415396</v>
      </c>
      <c r="Z64" s="53">
        <f t="shared" si="9"/>
        <v>-0.15068814081495985</v>
      </c>
      <c r="AA64" s="53">
        <f t="shared" si="9"/>
        <v>-0.14263052088786646</v>
      </c>
      <c r="AB64" s="53">
        <f t="shared" si="9"/>
        <v>-0.13461371819145845</v>
      </c>
      <c r="AC64" s="53">
        <f t="shared" si="9"/>
        <v>-0.12667123003264852</v>
      </c>
      <c r="AD64" s="53">
        <f t="shared" si="9"/>
        <v>-0.11884041260440188</v>
      </c>
      <c r="AE64" s="53">
        <f t="shared" si="9"/>
        <v>-0.11115309746128532</v>
      </c>
      <c r="AF64" s="53">
        <f t="shared" si="9"/>
        <v>-0.10355073894659919</v>
      </c>
      <c r="AG64" s="53">
        <f t="shared" si="9"/>
        <v>-9.6016279446531044E-2</v>
      </c>
      <c r="AH64" s="53">
        <f t="shared" si="9"/>
        <v>-8.8549718961080826E-2</v>
      </c>
      <c r="AI64" s="53">
        <f t="shared" si="9"/>
        <v>-8.115105749024859E-2</v>
      </c>
      <c r="AJ64" s="53">
        <f t="shared" si="9"/>
        <v>-7.5192122226890187E-2</v>
      </c>
      <c r="AK64" s="53">
        <f t="shared" si="9"/>
        <v>-6.9233186963531784E-2</v>
      </c>
      <c r="AL64" s="53">
        <f t="shared" si="9"/>
        <v>-6.3274251700173367E-2</v>
      </c>
      <c r="AM64" s="53">
        <f t="shared" si="9"/>
        <v>-5.7315316436814964E-2</v>
      </c>
      <c r="AN64" s="53">
        <f t="shared" si="9"/>
        <v>-5.1356381173456561E-2</v>
      </c>
      <c r="AO64" s="53">
        <f t="shared" si="9"/>
        <v>-4.5397445910098158E-2</v>
      </c>
      <c r="AP64" s="53">
        <f t="shared" si="9"/>
        <v>-3.9438510646739755E-2</v>
      </c>
      <c r="AQ64" s="53">
        <f t="shared" si="9"/>
        <v>-3.3479575383381345E-2</v>
      </c>
      <c r="AR64" s="53">
        <f t="shared" si="9"/>
        <v>-2.7520640120022942E-2</v>
      </c>
      <c r="AS64" s="53">
        <f t="shared" si="9"/>
        <v>-2.1561704856664535E-2</v>
      </c>
      <c r="AT64" s="53">
        <f t="shared" si="9"/>
        <v>-1.5602769593306136E-2</v>
      </c>
      <c r="AU64" s="53">
        <f t="shared" si="9"/>
        <v>-9.6438343299477258E-3</v>
      </c>
      <c r="AV64" s="53">
        <f t="shared" si="9"/>
        <v>-3.6848990665893228E-3</v>
      </c>
      <c r="AW64" s="53">
        <f t="shared" si="9"/>
        <v>2.2740361967690803E-3</v>
      </c>
      <c r="AX64" s="53">
        <f t="shared" si="9"/>
        <v>-9.1097442456312752E-3</v>
      </c>
      <c r="AY64" s="53">
        <f t="shared" si="9"/>
        <v>-1.8074506747844943E-5</v>
      </c>
      <c r="AZ64" s="53">
        <f t="shared" si="9"/>
        <v>9.7260518602964516E-3</v>
      </c>
      <c r="BA64" s="53">
        <f t="shared" si="9"/>
        <v>2.0151135341156513E-2</v>
      </c>
      <c r="BB64" s="53">
        <f t="shared" si="9"/>
        <v>3.1349331908342271E-2</v>
      </c>
      <c r="BC64" s="53">
        <f t="shared" si="9"/>
        <v>4.3335464477105699E-2</v>
      </c>
      <c r="BD64" s="53">
        <f t="shared" si="9"/>
        <v>5.6187321381956007E-2</v>
      </c>
    </row>
    <row r="65" spans="1:56" ht="12.75" customHeight="1" x14ac:dyDescent="0.3">
      <c r="A65" s="168"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9"/>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9"/>
      <c r="B67" s="9" t="s">
        <v>297</v>
      </c>
      <c r="C67" s="11"/>
      <c r="D67" s="11" t="s">
        <v>40</v>
      </c>
      <c r="E67" s="81">
        <f>'Fixed data'!$G$7*E$88/1000000</f>
        <v>0</v>
      </c>
      <c r="F67" s="81">
        <f>'Fixed data'!$G$7*F$88/1000000</f>
        <v>1.7629893522255624E-4</v>
      </c>
      <c r="G67" s="81">
        <f>'Fixed data'!$G$7*G$88/1000000</f>
        <v>4.4155452521523028E-4</v>
      </c>
      <c r="H67" s="81">
        <f>'Fixed data'!$G$7*H$88/1000000</f>
        <v>8.1981994392776023E-4</v>
      </c>
      <c r="I67" s="81">
        <f>'Fixed data'!$G$7*I$88/1000000</f>
        <v>1.3424303625720042E-3</v>
      </c>
      <c r="J67" s="81">
        <f>'Fixed data'!$G$7*J$88/1000000</f>
        <v>2.043524241052717E-3</v>
      </c>
      <c r="K67" s="81">
        <f>'Fixed data'!$G$7*K$88/1000000</f>
        <v>2.9662723823227111E-3</v>
      </c>
      <c r="L67" s="81">
        <f>'Fixed data'!$G$7*L$88/1000000</f>
        <v>4.1559793915064225E-3</v>
      </c>
      <c r="M67" s="81">
        <f>'Fixed data'!$G$7*M$88/1000000</f>
        <v>5.8532058354100625E-3</v>
      </c>
      <c r="N67" s="81">
        <f>'Fixed data'!$G$7*N$88/1000000</f>
        <v>6.5907108216716687E-3</v>
      </c>
      <c r="O67" s="81">
        <f>'Fixed data'!$G$7*O$88/1000000</f>
        <v>7.3518222913662428E-3</v>
      </c>
      <c r="P67" s="81">
        <f>'Fixed data'!$G$7*P$88/1000000</f>
        <v>8.1378476101324551E-3</v>
      </c>
      <c r="Q67" s="81">
        <f>'Fixed data'!$G$7*Q$88/1000000</f>
        <v>8.9308492035987449E-3</v>
      </c>
      <c r="R67" s="81">
        <f>'Fixed data'!$G$7*R$88/1000000</f>
        <v>9.7517117212407283E-3</v>
      </c>
      <c r="S67" s="81">
        <f>'Fixed data'!$G$7*S$88/1000000</f>
        <v>1.0600300034807459E-2</v>
      </c>
      <c r="T67" s="81">
        <f>'Fixed data'!$G$7*T$88/1000000</f>
        <v>1.1466669443212889E-2</v>
      </c>
      <c r="U67" s="81">
        <f>'Fixed data'!$G$7*U$88/1000000</f>
        <v>1.2350334343742832E-2</v>
      </c>
      <c r="V67" s="81">
        <f>'Fixed data'!$G$7*V$88/1000000</f>
        <v>1.3166813357978344E-2</v>
      </c>
      <c r="W67" s="81">
        <f>'Fixed data'!$G$7*W$88/1000000</f>
        <v>1.3885196530718345E-2</v>
      </c>
      <c r="X67" s="81">
        <f>'Fixed data'!$G$7*X$88/1000000</f>
        <v>1.4520004349423537E-2</v>
      </c>
      <c r="Y67" s="81">
        <f>'Fixed data'!$G$7*Y$88/1000000</f>
        <v>1.5085557273426227E-2</v>
      </c>
      <c r="Z67" s="81">
        <f>'Fixed data'!$G$7*Z$88/1000000</f>
        <v>1.5569012940783975E-2</v>
      </c>
      <c r="AA67" s="81">
        <f>'Fixed data'!$G$7*AA$88/1000000</f>
        <v>1.5971644698732128E-2</v>
      </c>
      <c r="AB67" s="81">
        <f>'Fixed data'!$G$7*AB$88/1000000</f>
        <v>1.6293203158504108E-2</v>
      </c>
      <c r="AC67" s="81">
        <f>'Fixed data'!$G$7*AC$88/1000000</f>
        <v>1.6523755511265056E-2</v>
      </c>
      <c r="AD67" s="81">
        <f>'Fixed data'!$G$7*AD$88/1000000</f>
        <v>1.6651877107589214E-2</v>
      </c>
      <c r="AE67" s="81">
        <f>'Fixed data'!$G$7*AE$88/1000000</f>
        <v>1.6674015123664055E-2</v>
      </c>
      <c r="AF67" s="81">
        <f>'Fixed data'!$G$7*AF$88/1000000</f>
        <v>1.6674015123664055E-2</v>
      </c>
      <c r="AG67" s="81">
        <f>'Fixed data'!$G$7*AG$88/1000000</f>
        <v>1.6674015123664055E-2</v>
      </c>
      <c r="AH67" s="81">
        <f>'Fixed data'!$G$7*AH$88/1000000</f>
        <v>1.6674015123664055E-2</v>
      </c>
      <c r="AI67" s="81">
        <f>'Fixed data'!$G$7*AI$88/1000000</f>
        <v>1.6674015123664055E-2</v>
      </c>
      <c r="AJ67" s="81">
        <f>'Fixed data'!$G$7*AJ$88/1000000</f>
        <v>1.6674015123664055E-2</v>
      </c>
      <c r="AK67" s="81">
        <f>'Fixed data'!$G$7*AK$88/1000000</f>
        <v>1.6674015123664055E-2</v>
      </c>
      <c r="AL67" s="81">
        <f>'Fixed data'!$G$7*AL$88/1000000</f>
        <v>1.6674015123664055E-2</v>
      </c>
      <c r="AM67" s="81">
        <f>'Fixed data'!$G$7*AM$88/1000000</f>
        <v>1.6674015123664055E-2</v>
      </c>
      <c r="AN67" s="81">
        <f>'Fixed data'!$G$7*AN$88/1000000</f>
        <v>1.6674015123664055E-2</v>
      </c>
      <c r="AO67" s="81">
        <f>'Fixed data'!$G$7*AO$88/1000000</f>
        <v>1.6674015123664055E-2</v>
      </c>
      <c r="AP67" s="81">
        <f>'Fixed data'!$G$7*AP$88/1000000</f>
        <v>1.6674015123664055E-2</v>
      </c>
      <c r="AQ67" s="81">
        <f>'Fixed data'!$G$7*AQ$88/1000000</f>
        <v>1.6674015123664055E-2</v>
      </c>
      <c r="AR67" s="81">
        <f>'Fixed data'!$G$7*AR$88/1000000</f>
        <v>1.6674015123664055E-2</v>
      </c>
      <c r="AS67" s="81">
        <f>'Fixed data'!$G$7*AS$88/1000000</f>
        <v>1.6674015123664055E-2</v>
      </c>
      <c r="AT67" s="81">
        <f>'Fixed data'!$G$7*AT$88/1000000</f>
        <v>1.6674015123664055E-2</v>
      </c>
      <c r="AU67" s="81">
        <f>'Fixed data'!$G$7*AU$88/1000000</f>
        <v>1.6674015123664055E-2</v>
      </c>
      <c r="AV67" s="81">
        <f>'Fixed data'!$G$7*AV$88/1000000</f>
        <v>1.6674015123664055E-2</v>
      </c>
      <c r="AW67" s="81">
        <f>'Fixed data'!$G$7*AW$88/1000000</f>
        <v>1.6674015123664055E-2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9"/>
      <c r="B68" s="9" t="s">
        <v>298</v>
      </c>
      <c r="C68" s="9"/>
      <c r="D68" s="9" t="s">
        <v>40</v>
      </c>
      <c r="E68" s="81">
        <f>'Fixed data'!$G$8*E89/1000000</f>
        <v>0</v>
      </c>
      <c r="F68" s="81">
        <f>'Fixed data'!$G$8*F89/1000000</f>
        <v>4.488930635072425E-4</v>
      </c>
      <c r="G68" s="81">
        <f>'Fixed data'!$G$8*G89/1000000</f>
        <v>1.1242879219839495E-3</v>
      </c>
      <c r="H68" s="81">
        <f>'Fixed data'!$G$8*H89/1000000</f>
        <v>2.0874288644426456E-3</v>
      </c>
      <c r="I68" s="81">
        <f>'Fixed data'!$G$8*I89/1000000</f>
        <v>3.4181016308428942E-3</v>
      </c>
      <c r="J68" s="81">
        <f>'Fixed data'!$G$8*J89/1000000</f>
        <v>5.2032297061774969E-3</v>
      </c>
      <c r="K68" s="81">
        <f>'Fixed data'!$G$8*K89/1000000</f>
        <v>7.5527347639216293E-3</v>
      </c>
      <c r="L68" s="81">
        <f>'Fixed data'!$G$8*L89/1000000</f>
        <v>1.0581971573289425E-2</v>
      </c>
      <c r="M68" s="81">
        <f>'Fixed data'!$G$8*M89/1000000</f>
        <v>1.4903456424616714E-2</v>
      </c>
      <c r="N68" s="81">
        <f>'Fixed data'!$G$8*N89/1000000</f>
        <v>1.6781294610178719E-2</v>
      </c>
      <c r="O68" s="81">
        <f>'Fixed data'!$G$8*O89/1000000</f>
        <v>1.8719239719548753E-2</v>
      </c>
      <c r="P68" s="81">
        <f>'Fixed data'!$G$8*P89/1000000</f>
        <v>2.0720620572415523E-2</v>
      </c>
      <c r="Q68" s="81">
        <f>'Fixed data'!$G$8*Q89/1000000</f>
        <v>2.2739764444202573E-2</v>
      </c>
      <c r="R68" s="81">
        <f>'Fixed data'!$G$8*R89/1000000</f>
        <v>2.4829847914062547E-2</v>
      </c>
      <c r="S68" s="81">
        <f>'Fixed data'!$G$8*S89/1000000</f>
        <v>2.6990526917895101E-2</v>
      </c>
      <c r="T68" s="81">
        <f>'Fixed data'!$G$8*T89/1000000</f>
        <v>2.9196480217483223E-2</v>
      </c>
      <c r="U68" s="81">
        <f>'Fixed data'!$G$8*U89/1000000</f>
        <v>3.1446471369227617E-2</v>
      </c>
      <c r="V68" s="81">
        <f>'Fixed data'!$G$8*V89/1000000</f>
        <v>3.3525393544945103E-2</v>
      </c>
      <c r="W68" s="81">
        <f>'Fixed data'!$G$8*W89/1000000</f>
        <v>3.5354543691406413E-2</v>
      </c>
      <c r="X68" s="81">
        <f>'Fixed data'!$G$8*X89/1000000</f>
        <v>3.6970893932644085E-2</v>
      </c>
      <c r="Y68" s="81">
        <f>'Fixed data'!$G$8*Y89/1000000</f>
        <v>3.8410907080259314E-2</v>
      </c>
      <c r="Z68" s="81">
        <f>'Fixed data'!$G$8*Z89/1000000</f>
        <v>3.9641883860216588E-2</v>
      </c>
      <c r="AA68" s="81">
        <f>'Fixed data'!$G$8*AA89/1000000</f>
        <v>4.066706647440816E-2</v>
      </c>
      <c r="AB68" s="81">
        <f>'Fixed data'!$G$8*AB89/1000000</f>
        <v>4.1485819928145679E-2</v>
      </c>
      <c r="AC68" s="81">
        <f>'Fixed data'!$G$8*AC89/1000000</f>
        <v>4.207285326331027E-2</v>
      </c>
      <c r="AD68" s="81">
        <f>'Fixed data'!$G$8*AD89/1000000</f>
        <v>4.239907699122325E-2</v>
      </c>
      <c r="AE68" s="81">
        <f>'Fixed data'!$G$8*AE89/1000000</f>
        <v>4.2455444897491451E-2</v>
      </c>
      <c r="AF68" s="81">
        <f>'Fixed data'!$G$8*AF89/1000000</f>
        <v>4.2455444897491451E-2</v>
      </c>
      <c r="AG68" s="81">
        <f>'Fixed data'!$G$8*AG89/1000000</f>
        <v>4.2455444897491451E-2</v>
      </c>
      <c r="AH68" s="81">
        <f>'Fixed data'!$G$8*AH89/1000000</f>
        <v>4.2455444897491451E-2</v>
      </c>
      <c r="AI68" s="81">
        <f>'Fixed data'!$G$8*AI89/1000000</f>
        <v>4.2455444897491451E-2</v>
      </c>
      <c r="AJ68" s="81">
        <f>'Fixed data'!$G$8*AJ89/1000000</f>
        <v>4.2455444897491451E-2</v>
      </c>
      <c r="AK68" s="81">
        <f>'Fixed data'!$G$8*AK89/1000000</f>
        <v>4.2455444897491451E-2</v>
      </c>
      <c r="AL68" s="81">
        <f>'Fixed data'!$G$8*AL89/1000000</f>
        <v>4.2455444897491451E-2</v>
      </c>
      <c r="AM68" s="81">
        <f>'Fixed data'!$G$8*AM89/1000000</f>
        <v>4.2455444897491451E-2</v>
      </c>
      <c r="AN68" s="81">
        <f>'Fixed data'!$G$8*AN89/1000000</f>
        <v>4.2455444897491451E-2</v>
      </c>
      <c r="AO68" s="81">
        <f>'Fixed data'!$G$8*AO89/1000000</f>
        <v>4.2455444897491451E-2</v>
      </c>
      <c r="AP68" s="81">
        <f>'Fixed data'!$G$8*AP89/1000000</f>
        <v>4.2455444897491451E-2</v>
      </c>
      <c r="AQ68" s="81">
        <f>'Fixed data'!$G$8*AQ89/1000000</f>
        <v>4.2455444897491451E-2</v>
      </c>
      <c r="AR68" s="81">
        <f>'Fixed data'!$G$8*AR89/1000000</f>
        <v>4.2455444897491451E-2</v>
      </c>
      <c r="AS68" s="81">
        <f>'Fixed data'!$G$8*AS89/1000000</f>
        <v>4.2455444897491451E-2</v>
      </c>
      <c r="AT68" s="81">
        <f>'Fixed data'!$G$8*AT89/1000000</f>
        <v>4.2455444897491451E-2</v>
      </c>
      <c r="AU68" s="81">
        <f>'Fixed data'!$G$8*AU89/1000000</f>
        <v>4.2455444897491451E-2</v>
      </c>
      <c r="AV68" s="81">
        <f>'Fixed data'!$G$8*AV89/1000000</f>
        <v>4.2455444897491451E-2</v>
      </c>
      <c r="AW68" s="81">
        <f>'Fixed data'!$G$8*AW89/1000000</f>
        <v>4.2455444897491451E-2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9"/>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9"/>
      <c r="B70" s="9" t="s">
        <v>69</v>
      </c>
      <c r="C70" s="9"/>
      <c r="D70" s="4" t="s">
        <v>40</v>
      </c>
      <c r="E70" s="34">
        <f>E91*'Fixed data'!$G$9</f>
        <v>0</v>
      </c>
      <c r="F70" s="34">
        <f>F91*'Fixed data'!$G$9</f>
        <v>5.7640492048936112E-5</v>
      </c>
      <c r="G70" s="34">
        <f>G91*'Fixed data'!$G$9</f>
        <v>1.4436513792729874E-4</v>
      </c>
      <c r="H70" s="34">
        <f>H91*'Fixed data'!$G$9</f>
        <v>2.6803806216908668E-4</v>
      </c>
      <c r="I70" s="34">
        <f>I91*'Fixed data'!$G$9</f>
        <v>4.3890421993984905E-4</v>
      </c>
      <c r="J70" s="34">
        <f>J91*'Fixed data'!$G$9</f>
        <v>6.6812509457026459E-4</v>
      </c>
      <c r="K70" s="34">
        <f>K91*'Fixed data'!$G$9</f>
        <v>9.6981527116095476E-4</v>
      </c>
      <c r="L70" s="34">
        <f>L91*'Fixed data'!$G$9</f>
        <v>1.3587869760487311E-3</v>
      </c>
      <c r="M70" s="34">
        <f>M91*'Fixed data'!$G$9</f>
        <v>1.9136908795894668E-3</v>
      </c>
      <c r="N70" s="34">
        <f>N91*'Fixed data'!$G$9</f>
        <v>2.154816274039518E-3</v>
      </c>
      <c r="O70" s="34">
        <f>O91*'Fixed data'!$G$9</f>
        <v>2.4036597486861602E-3</v>
      </c>
      <c r="P70" s="34">
        <f>P91*'Fixed data'!$G$9</f>
        <v>2.6606487434263264E-3</v>
      </c>
      <c r="Q70" s="34">
        <f>Q91*'Fixed data'!$G$9</f>
        <v>2.9199186135777547E-3</v>
      </c>
      <c r="R70" s="34">
        <f>R91*'Fixed data'!$G$9</f>
        <v>3.1882975425921761E-3</v>
      </c>
      <c r="S70" s="34">
        <f>S91*'Fixed data'!$G$9</f>
        <v>3.4657413506288853E-3</v>
      </c>
      <c r="T70" s="34">
        <f>T91*'Fixed data'!$G$9</f>
        <v>3.748998642759402E-3</v>
      </c>
      <c r="U70" s="34">
        <f>U91*'Fixed data'!$G$9</f>
        <v>4.0379106524015534E-3</v>
      </c>
      <c r="V70" s="34">
        <f>V91*'Fixed data'!$G$9</f>
        <v>4.304856406037302E-3</v>
      </c>
      <c r="W70" s="34">
        <f>W91*'Fixed data'!$G$9</f>
        <v>4.5397299718029534E-3</v>
      </c>
      <c r="X70" s="34">
        <f>X91*'Fixed data'!$G$9</f>
        <v>4.7472787864369604E-3</v>
      </c>
      <c r="Y70" s="34">
        <f>Y91*'Fixed data'!$G$9</f>
        <v>4.9321848879858871E-3</v>
      </c>
      <c r="Z70" s="34">
        <f>Z91*'Fixed data'!$G$9</f>
        <v>5.0902494986153788E-3</v>
      </c>
      <c r="AA70" s="34">
        <f>AA91*'Fixed data'!$G$9</f>
        <v>5.2218889359912334E-3</v>
      </c>
      <c r="AB70" s="34">
        <f>AB91*'Fixed data'!$G$9</f>
        <v>5.3270216630854558E-3</v>
      </c>
      <c r="AC70" s="34">
        <f>AC91*'Fixed data'!$G$9</f>
        <v>5.4024001731110844E-3</v>
      </c>
      <c r="AD70" s="34">
        <f>AD91*'Fixed data'!$G$9</f>
        <v>5.4442892057640436E-3</v>
      </c>
      <c r="AE70" s="34">
        <f>AE91*'Fixed data'!$G$9</f>
        <v>5.4515271742630036E-3</v>
      </c>
      <c r="AF70" s="34">
        <f>AF91*'Fixed data'!$G$9</f>
        <v>5.4515271742630036E-3</v>
      </c>
      <c r="AG70" s="34">
        <f>AG91*'Fixed data'!$G$9</f>
        <v>5.4515271742630036E-3</v>
      </c>
      <c r="AH70" s="34">
        <f>AH91*'Fixed data'!$G$9</f>
        <v>5.4515271742630036E-3</v>
      </c>
      <c r="AI70" s="34">
        <f>AI91*'Fixed data'!$G$9</f>
        <v>5.4515271742630036E-3</v>
      </c>
      <c r="AJ70" s="34">
        <f>AJ91*'Fixed data'!$G$9</f>
        <v>5.4515271742630036E-3</v>
      </c>
      <c r="AK70" s="34">
        <f>AK91*'Fixed data'!$G$9</f>
        <v>5.4515271742630036E-3</v>
      </c>
      <c r="AL70" s="34">
        <f>AL91*'Fixed data'!$G$9</f>
        <v>5.4515271742630036E-3</v>
      </c>
      <c r="AM70" s="34">
        <f>AM91*'Fixed data'!$G$9</f>
        <v>5.4515271742630036E-3</v>
      </c>
      <c r="AN70" s="34">
        <f>AN91*'Fixed data'!$G$9</f>
        <v>5.4515271742630036E-3</v>
      </c>
      <c r="AO70" s="34">
        <f>AO91*'Fixed data'!$G$9</f>
        <v>5.4515271742630036E-3</v>
      </c>
      <c r="AP70" s="34">
        <f>AP91*'Fixed data'!$G$9</f>
        <v>5.4515271742630036E-3</v>
      </c>
      <c r="AQ70" s="34">
        <f>AQ91*'Fixed data'!$G$9</f>
        <v>5.4515271742630036E-3</v>
      </c>
      <c r="AR70" s="34">
        <f>AR91*'Fixed data'!$G$9</f>
        <v>5.4515271742630036E-3</v>
      </c>
      <c r="AS70" s="34">
        <f>AS91*'Fixed data'!$G$9</f>
        <v>5.4515271742630036E-3</v>
      </c>
      <c r="AT70" s="34">
        <f>AT91*'Fixed data'!$G$9</f>
        <v>5.4515271742630036E-3</v>
      </c>
      <c r="AU70" s="34">
        <f>AU91*'Fixed data'!$G$9</f>
        <v>5.4515271742630036E-3</v>
      </c>
      <c r="AV70" s="34">
        <f>AV91*'Fixed data'!$G$9</f>
        <v>5.4515271742630036E-3</v>
      </c>
      <c r="AW70" s="34">
        <f>AW91*'Fixed data'!$G$9</f>
        <v>5.4515271742630036E-3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9"/>
      <c r="B71" s="9" t="s">
        <v>70</v>
      </c>
      <c r="C71" s="9"/>
      <c r="D71" s="4" t="s">
        <v>40</v>
      </c>
      <c r="E71" s="34">
        <f>E92*'Fixed data'!$G$10</f>
        <v>0</v>
      </c>
      <c r="F71" s="34">
        <f>F92*'Fixed data'!$G$10</f>
        <v>1.7678487238228464E-6</v>
      </c>
      <c r="G71" s="34">
        <f>G92*'Fixed data'!$G$10</f>
        <v>4.4277159298468352E-6</v>
      </c>
      <c r="H71" s="34">
        <f>H92*'Fixed data'!$G$10</f>
        <v>8.2207963412122642E-6</v>
      </c>
      <c r="I71" s="34">
        <f>I92*'Fixed data'!$G$10</f>
        <v>1.3461305369190465E-5</v>
      </c>
      <c r="J71" s="34">
        <f>J92*'Fixed data'!$G$10</f>
        <v>2.0491568579728344E-5</v>
      </c>
      <c r="K71" s="34">
        <f>K92*'Fixed data'!$G$10</f>
        <v>2.9744483929981413E-5</v>
      </c>
      <c r="L71" s="34">
        <f>L92*'Fixed data'!$G$10</f>
        <v>4.1674346213343789E-5</v>
      </c>
      <c r="M71" s="34">
        <f>M92*'Fixed data'!$G$10</f>
        <v>5.8693391728881024E-5</v>
      </c>
      <c r="N71" s="34">
        <f>N92*'Fixed data'!$G$10</f>
        <v>6.6088769625688397E-5</v>
      </c>
      <c r="O71" s="34">
        <f>O92*'Fixed data'!$G$10</f>
        <v>7.3720863028226051E-5</v>
      </c>
      <c r="P71" s="34">
        <f>P92*'Fixed data'!$G$10</f>
        <v>8.1602781628126422E-5</v>
      </c>
      <c r="Q71" s="34">
        <f>Q92*'Fixed data'!$G$10</f>
        <v>8.9554655263830016E-5</v>
      </c>
      <c r="R71" s="34">
        <f>R92*'Fixed data'!$G$10</f>
        <v>9.7785906078904275E-5</v>
      </c>
      <c r="S71" s="34">
        <f>S92*'Fixed data'!$G$10</f>
        <v>1.0629517906626595E-4</v>
      </c>
      <c r="T71" s="34">
        <f>T92*'Fixed data'!$G$10</f>
        <v>1.1498275310677401E-4</v>
      </c>
      <c r="U71" s="34">
        <f>U92*'Fixed data'!$G$10</f>
        <v>1.2384375878849769E-4</v>
      </c>
      <c r="V71" s="34">
        <f>V92*'Fixed data'!$G$10</f>
        <v>1.3203105374590769E-4</v>
      </c>
      <c r="W71" s="34">
        <f>W92*'Fixed data'!$G$10</f>
        <v>1.3923468644817558E-4</v>
      </c>
      <c r="X71" s="34">
        <f>X92*'Fixed data'!$G$10</f>
        <v>1.4560026200173204E-4</v>
      </c>
      <c r="Y71" s="34">
        <f>Y92*'Fixed data'!$G$10</f>
        <v>1.5127137971829847E-4</v>
      </c>
      <c r="Z71" s="34">
        <f>Z92*'Fixed data'!$G$10</f>
        <v>1.5611926200121974E-4</v>
      </c>
      <c r="AA71" s="34">
        <f>AA92*'Fixed data'!$G$10</f>
        <v>1.6015667742043732E-4</v>
      </c>
      <c r="AB71" s="34">
        <f>AB92*'Fixed data'!$G$10</f>
        <v>1.6338112521432056E-4</v>
      </c>
      <c r="AC71" s="34">
        <f>AC92*'Fixed data'!$G$10</f>
        <v>1.6569300351402939E-4</v>
      </c>
      <c r="AD71" s="34">
        <f>AD92*'Fixed data'!$G$10</f>
        <v>1.6697775092483979E-4</v>
      </c>
      <c r="AE71" s="34">
        <f>AE92*'Fixed data'!$G$10</f>
        <v>1.6719974128125611E-4</v>
      </c>
      <c r="AF71" s="34">
        <f>AF92*'Fixed data'!$G$10</f>
        <v>1.6719974128125611E-4</v>
      </c>
      <c r="AG71" s="34">
        <f>AG92*'Fixed data'!$G$10</f>
        <v>1.6719974128125611E-4</v>
      </c>
      <c r="AH71" s="34">
        <f>AH92*'Fixed data'!$G$10</f>
        <v>1.6719974128125611E-4</v>
      </c>
      <c r="AI71" s="34">
        <f>AI92*'Fixed data'!$G$10</f>
        <v>1.6719974128125611E-4</v>
      </c>
      <c r="AJ71" s="34">
        <f>AJ92*'Fixed data'!$G$10</f>
        <v>1.6719974128125611E-4</v>
      </c>
      <c r="AK71" s="34">
        <f>AK92*'Fixed data'!$G$10</f>
        <v>1.6719974128125611E-4</v>
      </c>
      <c r="AL71" s="34">
        <f>AL92*'Fixed data'!$G$10</f>
        <v>1.6719974128125611E-4</v>
      </c>
      <c r="AM71" s="34">
        <f>AM92*'Fixed data'!$G$10</f>
        <v>1.6719974128125611E-4</v>
      </c>
      <c r="AN71" s="34">
        <f>AN92*'Fixed data'!$G$10</f>
        <v>1.6719974128125611E-4</v>
      </c>
      <c r="AO71" s="34">
        <f>AO92*'Fixed data'!$G$10</f>
        <v>1.6719974128125611E-4</v>
      </c>
      <c r="AP71" s="34">
        <f>AP92*'Fixed data'!$G$10</f>
        <v>1.6719974128125611E-4</v>
      </c>
      <c r="AQ71" s="34">
        <f>AQ92*'Fixed data'!$G$10</f>
        <v>1.6719974128125611E-4</v>
      </c>
      <c r="AR71" s="34">
        <f>AR92*'Fixed data'!$G$10</f>
        <v>1.6719974128125611E-4</v>
      </c>
      <c r="AS71" s="34">
        <f>AS92*'Fixed data'!$G$10</f>
        <v>1.6719974128125611E-4</v>
      </c>
      <c r="AT71" s="34">
        <f>AT92*'Fixed data'!$G$10</f>
        <v>1.6719974128125611E-4</v>
      </c>
      <c r="AU71" s="34">
        <f>AU92*'Fixed data'!$G$10</f>
        <v>1.6719974128125611E-4</v>
      </c>
      <c r="AV71" s="34">
        <f>AV92*'Fixed data'!$G$10</f>
        <v>1.6719974128125611E-4</v>
      </c>
      <c r="AW71" s="34">
        <f>AW92*'Fixed data'!$G$10</f>
        <v>1.6719974128125611E-4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9"/>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9"/>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9"/>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9"/>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0"/>
      <c r="B76" s="13" t="s">
        <v>100</v>
      </c>
      <c r="C76" s="13"/>
      <c r="D76" s="13" t="s">
        <v>40</v>
      </c>
      <c r="E76" s="53">
        <f>SUM(E65:E75)</f>
        <v>0</v>
      </c>
      <c r="F76" s="53">
        <f t="shared" ref="F76:BD76" si="10">SUM(F65:F75)</f>
        <v>6.8460033950255763E-4</v>
      </c>
      <c r="G76" s="53">
        <f t="shared" si="10"/>
        <v>1.7146353010563254E-3</v>
      </c>
      <c r="H76" s="53">
        <f t="shared" si="10"/>
        <v>3.1835076668807047E-3</v>
      </c>
      <c r="I76" s="53">
        <f t="shared" si="10"/>
        <v>5.2128975187239373E-3</v>
      </c>
      <c r="J76" s="53">
        <f t="shared" si="10"/>
        <v>7.9353706103802071E-3</v>
      </c>
      <c r="K76" s="53">
        <f t="shared" si="10"/>
        <v>1.1518566901335276E-2</v>
      </c>
      <c r="L76" s="53">
        <f t="shared" si="10"/>
        <v>1.6138412287057924E-2</v>
      </c>
      <c r="M76" s="53">
        <f t="shared" si="10"/>
        <v>2.2729046531345123E-2</v>
      </c>
      <c r="N76" s="53">
        <f t="shared" si="10"/>
        <v>2.5592910475515592E-2</v>
      </c>
      <c r="O76" s="53">
        <f t="shared" si="10"/>
        <v>2.8548442622629382E-2</v>
      </c>
      <c r="P76" s="53">
        <f t="shared" si="10"/>
        <v>3.1600719707602427E-2</v>
      </c>
      <c r="Q76" s="53">
        <f t="shared" si="10"/>
        <v>3.4680086916642899E-2</v>
      </c>
      <c r="R76" s="53">
        <f t="shared" si="10"/>
        <v>3.7867643083974355E-2</v>
      </c>
      <c r="S76" s="53">
        <f t="shared" si="10"/>
        <v>4.116286348239772E-2</v>
      </c>
      <c r="T76" s="53">
        <f t="shared" si="10"/>
        <v>4.4527131056562287E-2</v>
      </c>
      <c r="U76" s="53">
        <f t="shared" si="10"/>
        <v>4.7958560124160499E-2</v>
      </c>
      <c r="V76" s="53">
        <f t="shared" si="10"/>
        <v>5.1129094362706656E-2</v>
      </c>
      <c r="W76" s="53">
        <f t="shared" si="10"/>
        <v>5.3918704880375895E-2</v>
      </c>
      <c r="X76" s="53">
        <f t="shared" si="10"/>
        <v>5.6383777330506313E-2</v>
      </c>
      <c r="Y76" s="53">
        <f t="shared" si="10"/>
        <v>5.8579920621389725E-2</v>
      </c>
      <c r="Z76" s="53">
        <f t="shared" si="10"/>
        <v>6.0457265561617166E-2</v>
      </c>
      <c r="AA76" s="53">
        <f t="shared" si="10"/>
        <v>6.2020756786551966E-2</v>
      </c>
      <c r="AB76" s="53">
        <f t="shared" si="10"/>
        <v>6.3269425874949561E-2</v>
      </c>
      <c r="AC76" s="53">
        <f t="shared" si="10"/>
        <v>6.4164701951200442E-2</v>
      </c>
      <c r="AD76" s="53">
        <f t="shared" si="10"/>
        <v>6.4662221055501345E-2</v>
      </c>
      <c r="AE76" s="53">
        <f t="shared" si="10"/>
        <v>6.4748186936699759E-2</v>
      </c>
      <c r="AF76" s="53">
        <f t="shared" si="10"/>
        <v>6.4748186936699759E-2</v>
      </c>
      <c r="AG76" s="53">
        <f t="shared" si="10"/>
        <v>6.4748186936699759E-2</v>
      </c>
      <c r="AH76" s="53">
        <f t="shared" si="10"/>
        <v>6.4748186936699759E-2</v>
      </c>
      <c r="AI76" s="53">
        <f t="shared" si="10"/>
        <v>6.4748186936699759E-2</v>
      </c>
      <c r="AJ76" s="53">
        <f t="shared" si="10"/>
        <v>6.4748186936699759E-2</v>
      </c>
      <c r="AK76" s="53">
        <f t="shared" si="10"/>
        <v>6.4748186936699759E-2</v>
      </c>
      <c r="AL76" s="53">
        <f t="shared" si="10"/>
        <v>6.4748186936699759E-2</v>
      </c>
      <c r="AM76" s="53">
        <f t="shared" si="10"/>
        <v>6.4748186936699759E-2</v>
      </c>
      <c r="AN76" s="53">
        <f t="shared" si="10"/>
        <v>6.4748186936699759E-2</v>
      </c>
      <c r="AO76" s="53">
        <f t="shared" si="10"/>
        <v>6.4748186936699759E-2</v>
      </c>
      <c r="AP76" s="53">
        <f t="shared" si="10"/>
        <v>6.4748186936699759E-2</v>
      </c>
      <c r="AQ76" s="53">
        <f t="shared" si="10"/>
        <v>6.4748186936699759E-2</v>
      </c>
      <c r="AR76" s="53">
        <f t="shared" si="10"/>
        <v>6.4748186936699759E-2</v>
      </c>
      <c r="AS76" s="53">
        <f t="shared" si="10"/>
        <v>6.4748186936699759E-2</v>
      </c>
      <c r="AT76" s="53">
        <f t="shared" si="10"/>
        <v>6.4748186936699759E-2</v>
      </c>
      <c r="AU76" s="53">
        <f t="shared" si="10"/>
        <v>6.4748186936699759E-2</v>
      </c>
      <c r="AV76" s="53">
        <f t="shared" si="10"/>
        <v>6.4748186936699759E-2</v>
      </c>
      <c r="AW76" s="53">
        <f t="shared" si="10"/>
        <v>6.4748186936699759E-2</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-7.8231444000000011E-2</v>
      </c>
      <c r="F77" s="54">
        <f>IF('Fixed data'!$G$19=FALSE,F64+F76,F64)</f>
        <v>-0.10963840450394367</v>
      </c>
      <c r="G77" s="54">
        <f>IF('Fixed data'!$G$19=FALSE,G64+G76,G64)</f>
        <v>-0.14444799663946109</v>
      </c>
      <c r="H77" s="54">
        <f>IF('Fixed data'!$G$19=FALSE,H64+H76,H64)</f>
        <v>-0.18361675129945298</v>
      </c>
      <c r="I77" s="54">
        <f>IF('Fixed data'!$G$19=FALSE,I64+I76,I64)</f>
        <v>-0.22654652786608259</v>
      </c>
      <c r="J77" s="54">
        <f>IF('Fixed data'!$G$19=FALSE,J64+J76,J64)</f>
        <v>-0.27412424121758588</v>
      </c>
      <c r="K77" s="54">
        <f>IF('Fixed data'!$G$19=FALSE,K64+K76,K64)</f>
        <v>-0.32626314311162635</v>
      </c>
      <c r="L77" s="54">
        <f>IF('Fixed data'!$G$19=FALSE,L64+L76,L64)</f>
        <v>-0.3832848518295579</v>
      </c>
      <c r="M77" s="54">
        <f>IF('Fixed data'!$G$19=FALSE,M64+M76,M64)</f>
        <v>-0.22470330209845274</v>
      </c>
      <c r="N77" s="54">
        <f>IF('Fixed data'!$G$19=FALSE,N64+N76,N64)</f>
        <v>-0.21545255739854424</v>
      </c>
      <c r="O77" s="54">
        <f>IF('Fixed data'!$G$19=FALSE,O64+O76,O64)</f>
        <v>-0.20591360414377</v>
      </c>
      <c r="P77" s="54">
        <f>IF('Fixed data'!$G$19=FALSE,P64+P76,P64)</f>
        <v>-0.19607674103893585</v>
      </c>
      <c r="Q77" s="54">
        <f>IF('Fixed data'!$G$19=FALSE,Q64+Q76,Q64)</f>
        <v>-0.18602676408086427</v>
      </c>
      <c r="R77" s="54">
        <f>IF('Fixed data'!$G$19=FALSE,R64+R76,R64)</f>
        <v>-0.17566220069015506</v>
      </c>
      <c r="S77" s="54">
        <f>IF('Fixed data'!$G$19=FALSE,S64+S76,S64)</f>
        <v>-0.16497954772947185</v>
      </c>
      <c r="T77" s="54">
        <f>IF('Fixed data'!$G$19=FALSE,T64+T76,T64)</f>
        <v>-0.15402374670200822</v>
      </c>
      <c r="U77" s="54">
        <f>IF('Fixed data'!$G$19=FALSE,U64+U76,U64)</f>
        <v>-0.14279592270805069</v>
      </c>
      <c r="V77" s="54">
        <f>IF('Fixed data'!$G$19=FALSE,V64+V76,V64)</f>
        <v>-0.13171093720436519</v>
      </c>
      <c r="W77" s="54">
        <f>IF('Fixed data'!$G$19=FALSE,W64+W76,W64)</f>
        <v>-0.12094240626361458</v>
      </c>
      <c r="X77" s="54">
        <f>IF('Fixed data'!$G$19=FALSE,X64+X76,X64)</f>
        <v>-0.11044821262969995</v>
      </c>
      <c r="Y77" s="54">
        <f>IF('Fixed data'!$G$19=FALSE,Y64+Y76,Y64)</f>
        <v>-0.10018296890276424</v>
      </c>
      <c r="Z77" s="54">
        <f>IF('Fixed data'!$G$19=FALSE,Z64+Z76,Z64)</f>
        <v>-9.0230875253342682E-2</v>
      </c>
      <c r="AA77" s="54">
        <f>IF('Fixed data'!$G$19=FALSE,AA64+AA76,AA64)</f>
        <v>-8.0609764101314485E-2</v>
      </c>
      <c r="AB77" s="54">
        <f>IF('Fixed data'!$G$19=FALSE,AB64+AB76,AB64)</f>
        <v>-7.1344292316508892E-2</v>
      </c>
      <c r="AC77" s="54">
        <f>IF('Fixed data'!$G$19=FALSE,AC64+AC76,AC64)</f>
        <v>-6.2506528081448076E-2</v>
      </c>
      <c r="AD77" s="54">
        <f>IF('Fixed data'!$G$19=FALSE,AD64+AD76,AD64)</f>
        <v>-5.4178191548900537E-2</v>
      </c>
      <c r="AE77" s="54">
        <f>IF('Fixed data'!$G$19=FALSE,AE64+AE76,AE64)</f>
        <v>-4.6404910524585563E-2</v>
      </c>
      <c r="AF77" s="54">
        <f>IF('Fixed data'!$G$19=FALSE,AF64+AF76,AF64)</f>
        <v>-3.8802552009899433E-2</v>
      </c>
      <c r="AG77" s="54">
        <f>IF('Fixed data'!$G$19=FALSE,AG64+AG76,AG64)</f>
        <v>-3.1268092509831286E-2</v>
      </c>
      <c r="AH77" s="54">
        <f>IF('Fixed data'!$G$19=FALSE,AH64+AH76,AH64)</f>
        <v>-2.3801532024381067E-2</v>
      </c>
      <c r="AI77" s="54">
        <f>IF('Fixed data'!$G$19=FALSE,AI64+AI76,AI64)</f>
        <v>-1.6402870553548832E-2</v>
      </c>
      <c r="AJ77" s="54">
        <f>IF('Fixed data'!$G$19=FALSE,AJ64+AJ76,AJ64)</f>
        <v>-1.0443935290190429E-2</v>
      </c>
      <c r="AK77" s="54">
        <f>IF('Fixed data'!$G$19=FALSE,AK64+AK76,AK64)</f>
        <v>-4.4850000268320256E-3</v>
      </c>
      <c r="AL77" s="54">
        <f>IF('Fixed data'!$G$19=FALSE,AL64+AL76,AL64)</f>
        <v>1.4739352365263914E-3</v>
      </c>
      <c r="AM77" s="54">
        <f>IF('Fixed data'!$G$19=FALSE,AM64+AM76,AM64)</f>
        <v>7.4328704998847944E-3</v>
      </c>
      <c r="AN77" s="54">
        <f>IF('Fixed data'!$G$19=FALSE,AN64+AN76,AN64)</f>
        <v>1.3391805763243197E-2</v>
      </c>
      <c r="AO77" s="54">
        <f>IF('Fixed data'!$G$19=FALSE,AO64+AO76,AO64)</f>
        <v>1.9350741026601601E-2</v>
      </c>
      <c r="AP77" s="54">
        <f>IF('Fixed data'!$G$19=FALSE,AP64+AP76,AP64)</f>
        <v>2.5309676289960004E-2</v>
      </c>
      <c r="AQ77" s="54">
        <f>IF('Fixed data'!$G$19=FALSE,AQ64+AQ76,AQ64)</f>
        <v>3.1268611553318414E-2</v>
      </c>
      <c r="AR77" s="54">
        <f>IF('Fixed data'!$G$19=FALSE,AR64+AR76,AR64)</f>
        <v>3.7227546816676817E-2</v>
      </c>
      <c r="AS77" s="54">
        <f>IF('Fixed data'!$G$19=FALSE,AS64+AS76,AS64)</f>
        <v>4.3186482080035227E-2</v>
      </c>
      <c r="AT77" s="54">
        <f>IF('Fixed data'!$G$19=FALSE,AT64+AT76,AT64)</f>
        <v>4.9145417343393623E-2</v>
      </c>
      <c r="AU77" s="54">
        <f>IF('Fixed data'!$G$19=FALSE,AU64+AU76,AU64)</f>
        <v>5.5104352606752033E-2</v>
      </c>
      <c r="AV77" s="54">
        <f>IF('Fixed data'!$G$19=FALSE,AV64+AV76,AV64)</f>
        <v>6.1063287870110436E-2</v>
      </c>
      <c r="AW77" s="54">
        <f>IF('Fixed data'!$G$19=FALSE,AW64+AW76,AW64)</f>
        <v>6.7022223133468839E-2</v>
      </c>
      <c r="AX77" s="54">
        <f>IF('Fixed data'!$G$19=FALSE,AX64+AX76,AX64)</f>
        <v>-9.1097442456312752E-3</v>
      </c>
      <c r="AY77" s="54">
        <f>IF('Fixed data'!$G$19=FALSE,AY64+AY76,AY64)</f>
        <v>-1.8074506747844943E-5</v>
      </c>
      <c r="AZ77" s="54">
        <f>IF('Fixed data'!$G$19=FALSE,AZ64+AZ76,AZ64)</f>
        <v>9.7260518602964516E-3</v>
      </c>
      <c r="BA77" s="54">
        <f>IF('Fixed data'!$G$19=FALSE,BA64+BA76,BA64)</f>
        <v>2.0151135341156513E-2</v>
      </c>
      <c r="BB77" s="54">
        <f>IF('Fixed data'!$G$19=FALSE,BB64+BB76,BB64)</f>
        <v>3.1349331908342271E-2</v>
      </c>
      <c r="BC77" s="54">
        <f>IF('Fixed data'!$G$19=FALSE,BC64+BC76,BC64)</f>
        <v>4.3335464477105699E-2</v>
      </c>
      <c r="BD77" s="54">
        <f>IF('Fixed data'!$G$19=FALSE,BD64+BD76,BD64)</f>
        <v>5.6187321381956007E-2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-7.5585936231884074E-2</v>
      </c>
      <c r="F80" s="55">
        <f t="shared" ref="F80:BD80" si="11">F77*F78</f>
        <v>-0.10234862377553146</v>
      </c>
      <c r="G80" s="55">
        <f t="shared" si="11"/>
        <v>-0.13028381691732094</v>
      </c>
      <c r="H80" s="55">
        <f t="shared" si="11"/>
        <v>-0.16001139079517004</v>
      </c>
      <c r="I80" s="55">
        <f t="shared" si="11"/>
        <v>-0.19074609750820845</v>
      </c>
      <c r="J80" s="55">
        <f t="shared" si="11"/>
        <v>-0.22300024685087996</v>
      </c>
      <c r="K80" s="55">
        <f t="shared" si="11"/>
        <v>-0.25643988129002954</v>
      </c>
      <c r="L80" s="55">
        <f t="shared" si="11"/>
        <v>-0.2910709458019996</v>
      </c>
      <c r="M80" s="55">
        <f t="shared" si="11"/>
        <v>-0.1648717723029143</v>
      </c>
      <c r="N80" s="55">
        <f t="shared" si="11"/>
        <v>-0.15273837140171259</v>
      </c>
      <c r="O80" s="55">
        <f t="shared" si="11"/>
        <v>-0.14103964055681648</v>
      </c>
      <c r="P80" s="55">
        <f t="shared" si="11"/>
        <v>-0.12976031240253039</v>
      </c>
      <c r="Q80" s="55">
        <f t="shared" si="11"/>
        <v>-0.11894628551061648</v>
      </c>
      <c r="R80" s="55">
        <f t="shared" si="11"/>
        <v>-0.10852090882630422</v>
      </c>
      <c r="S80" s="55">
        <f t="shared" si="11"/>
        <v>-9.8474744304684989E-2</v>
      </c>
      <c r="T80" s="55">
        <f t="shared" si="11"/>
        <v>-8.8826405267509137E-2</v>
      </c>
      <c r="U80" s="55">
        <f t="shared" si="11"/>
        <v>-7.9566427820773625E-2</v>
      </c>
      <c r="V80" s="55">
        <f t="shared" si="11"/>
        <v>-7.0908050244582188E-2</v>
      </c>
      <c r="W80" s="55">
        <f t="shared" si="11"/>
        <v>-6.2908880827088759E-2</v>
      </c>
      <c r="X80" s="55">
        <f t="shared" si="11"/>
        <v>-5.5507503664142366E-2</v>
      </c>
      <c r="Y80" s="55">
        <f t="shared" si="11"/>
        <v>-4.8645934658558723E-2</v>
      </c>
      <c r="Z80" s="55">
        <f t="shared" si="11"/>
        <v>-4.233187203877796E-2</v>
      </c>
      <c r="AA80" s="55">
        <f t="shared" si="11"/>
        <v>-3.6539247993458618E-2</v>
      </c>
      <c r="AB80" s="55">
        <f t="shared" si="11"/>
        <v>-3.1245741782665239E-2</v>
      </c>
      <c r="AC80" s="55">
        <f t="shared" si="11"/>
        <v>-2.6449449167384766E-2</v>
      </c>
      <c r="AD80" s="55">
        <f t="shared" si="11"/>
        <v>-2.2150085640589387E-2</v>
      </c>
      <c r="AE80" s="55">
        <f t="shared" si="11"/>
        <v>-1.8330507760574669E-2</v>
      </c>
      <c r="AF80" s="55">
        <f t="shared" si="11"/>
        <v>-1.4809162393075965E-2</v>
      </c>
      <c r="AG80" s="55">
        <f t="shared" si="11"/>
        <v>-1.1530051422537343E-2</v>
      </c>
      <c r="AH80" s="55">
        <f t="shared" si="11"/>
        <v>-8.4799719995462871E-3</v>
      </c>
      <c r="AI80" s="55">
        <f t="shared" si="11"/>
        <v>-6.5609373651606528E-3</v>
      </c>
      <c r="AJ80" s="55">
        <f t="shared" si="11"/>
        <v>-4.0557668553109407E-3</v>
      </c>
      <c r="AK80" s="55">
        <f t="shared" si="11"/>
        <v>-1.6909627267224856E-3</v>
      </c>
      <c r="AL80" s="55">
        <f t="shared" si="11"/>
        <v>5.3952647588144593E-4</v>
      </c>
      <c r="AM80" s="55">
        <f t="shared" si="11"/>
        <v>2.6415187737187846E-3</v>
      </c>
      <c r="AN80" s="55">
        <f t="shared" si="11"/>
        <v>4.6206072183799145E-3</v>
      </c>
      <c r="AO80" s="55">
        <f t="shared" si="11"/>
        <v>6.4821680612157971E-3</v>
      </c>
      <c r="AP80" s="55">
        <f t="shared" si="11"/>
        <v>8.2313686376893468E-3</v>
      </c>
      <c r="AQ80" s="55">
        <f t="shared" si="11"/>
        <v>9.8731749763637071E-3</v>
      </c>
      <c r="AR80" s="55">
        <f t="shared" si="11"/>
        <v>1.1412359141879436E-2</v>
      </c>
      <c r="AS80" s="55">
        <f t="shared" si="11"/>
        <v>1.285350632096138E-2</v>
      </c>
      <c r="AT80" s="55">
        <f t="shared" si="11"/>
        <v>1.420102166019512E-2</v>
      </c>
      <c r="AU80" s="55">
        <f t="shared" si="11"/>
        <v>1.5459136864021655E-2</v>
      </c>
      <c r="AV80" s="55">
        <f t="shared" si="11"/>
        <v>1.6631916561117437E-2</v>
      </c>
      <c r="AW80" s="55">
        <f t="shared" si="11"/>
        <v>1.7723264447054632E-2</v>
      </c>
      <c r="AX80" s="55">
        <f t="shared" si="11"/>
        <v>-2.3388041079239821E-3</v>
      </c>
      <c r="AY80" s="55">
        <f t="shared" si="11"/>
        <v>-4.5052292295438465E-6</v>
      </c>
      <c r="AZ80" s="55">
        <f t="shared" si="11"/>
        <v>2.3536928881590456E-3</v>
      </c>
      <c r="BA80" s="55">
        <f t="shared" si="11"/>
        <v>4.7345151362328999E-3</v>
      </c>
      <c r="BB80" s="55">
        <f t="shared" si="11"/>
        <v>7.1510045549717108E-3</v>
      </c>
      <c r="BC80" s="55">
        <f t="shared" si="11"/>
        <v>9.5972099545681543E-3</v>
      </c>
      <c r="BD80" s="55">
        <f t="shared" si="11"/>
        <v>1.2080993309120925E-2</v>
      </c>
    </row>
    <row r="81" spans="1:56" x14ac:dyDescent="0.3">
      <c r="A81" s="74"/>
      <c r="B81" s="15" t="s">
        <v>18</v>
      </c>
      <c r="C81" s="15"/>
      <c r="D81" s="14" t="s">
        <v>40</v>
      </c>
      <c r="E81" s="56">
        <f>+E80</f>
        <v>-7.5585936231884074E-2</v>
      </c>
      <c r="F81" s="56">
        <f t="shared" ref="F81:BD81" si="12">+E81+F80</f>
        <v>-0.17793456000741553</v>
      </c>
      <c r="G81" s="56">
        <f t="shared" si="12"/>
        <v>-0.30821837692473647</v>
      </c>
      <c r="H81" s="56">
        <f t="shared" si="12"/>
        <v>-0.46822976771990654</v>
      </c>
      <c r="I81" s="56">
        <f t="shared" si="12"/>
        <v>-0.65897586522811502</v>
      </c>
      <c r="J81" s="56">
        <f t="shared" si="12"/>
        <v>-0.88197611207899496</v>
      </c>
      <c r="K81" s="56">
        <f t="shared" si="12"/>
        <v>-1.1384159933690245</v>
      </c>
      <c r="L81" s="56">
        <f t="shared" si="12"/>
        <v>-1.4294869391710241</v>
      </c>
      <c r="M81" s="56">
        <f t="shared" si="12"/>
        <v>-1.5943587114739384</v>
      </c>
      <c r="N81" s="56">
        <f t="shared" si="12"/>
        <v>-1.7470970828756509</v>
      </c>
      <c r="O81" s="56">
        <f t="shared" si="12"/>
        <v>-1.8881367234324673</v>
      </c>
      <c r="P81" s="56">
        <f t="shared" si="12"/>
        <v>-2.0178970358349977</v>
      </c>
      <c r="Q81" s="56">
        <f t="shared" si="12"/>
        <v>-2.1368433213456139</v>
      </c>
      <c r="R81" s="56">
        <f t="shared" si="12"/>
        <v>-2.2453642301719183</v>
      </c>
      <c r="S81" s="56">
        <f t="shared" si="12"/>
        <v>-2.3438389744766033</v>
      </c>
      <c r="T81" s="56">
        <f t="shared" si="12"/>
        <v>-2.4326653797441122</v>
      </c>
      <c r="U81" s="56">
        <f t="shared" si="12"/>
        <v>-2.512231807564886</v>
      </c>
      <c r="V81" s="56">
        <f t="shared" si="12"/>
        <v>-2.583139857809468</v>
      </c>
      <c r="W81" s="56">
        <f t="shared" si="12"/>
        <v>-2.6460487386365568</v>
      </c>
      <c r="X81" s="56">
        <f t="shared" si="12"/>
        <v>-2.7015562423006991</v>
      </c>
      <c r="Y81" s="56">
        <f t="shared" si="12"/>
        <v>-2.7502021769592577</v>
      </c>
      <c r="Z81" s="56">
        <f t="shared" si="12"/>
        <v>-2.7925340489980357</v>
      </c>
      <c r="AA81" s="56">
        <f t="shared" si="12"/>
        <v>-2.8290732969914942</v>
      </c>
      <c r="AB81" s="56">
        <f t="shared" si="12"/>
        <v>-2.8603190387741595</v>
      </c>
      <c r="AC81" s="56">
        <f t="shared" si="12"/>
        <v>-2.8867684879415441</v>
      </c>
      <c r="AD81" s="56">
        <f t="shared" si="12"/>
        <v>-2.9089185735821332</v>
      </c>
      <c r="AE81" s="56">
        <f t="shared" si="12"/>
        <v>-2.9272490813427079</v>
      </c>
      <c r="AF81" s="56">
        <f t="shared" si="12"/>
        <v>-2.9420582437357838</v>
      </c>
      <c r="AG81" s="56">
        <f t="shared" si="12"/>
        <v>-2.9535882951583212</v>
      </c>
      <c r="AH81" s="56">
        <f t="shared" si="12"/>
        <v>-2.9620682671578673</v>
      </c>
      <c r="AI81" s="56">
        <f t="shared" si="12"/>
        <v>-2.9686292045230278</v>
      </c>
      <c r="AJ81" s="56">
        <f t="shared" si="12"/>
        <v>-2.9726849713783388</v>
      </c>
      <c r="AK81" s="56">
        <f t="shared" si="12"/>
        <v>-2.9743759341050611</v>
      </c>
      <c r="AL81" s="56">
        <f t="shared" si="12"/>
        <v>-2.9738364076291797</v>
      </c>
      <c r="AM81" s="56">
        <f t="shared" si="12"/>
        <v>-2.9711948888554609</v>
      </c>
      <c r="AN81" s="56">
        <f t="shared" si="12"/>
        <v>-2.9665742816370808</v>
      </c>
      <c r="AO81" s="56">
        <f t="shared" si="12"/>
        <v>-2.9600921135758651</v>
      </c>
      <c r="AP81" s="56">
        <f t="shared" si="12"/>
        <v>-2.951860744938176</v>
      </c>
      <c r="AQ81" s="56">
        <f t="shared" si="12"/>
        <v>-2.9419875699618121</v>
      </c>
      <c r="AR81" s="56">
        <f t="shared" si="12"/>
        <v>-2.9305752108199328</v>
      </c>
      <c r="AS81" s="56">
        <f t="shared" si="12"/>
        <v>-2.9177217044989714</v>
      </c>
      <c r="AT81" s="56">
        <f t="shared" si="12"/>
        <v>-2.9035206828387761</v>
      </c>
      <c r="AU81" s="56">
        <f t="shared" si="12"/>
        <v>-2.8880615459747543</v>
      </c>
      <c r="AV81" s="56">
        <f t="shared" si="12"/>
        <v>-2.8714296294136368</v>
      </c>
      <c r="AW81" s="56">
        <f t="shared" si="12"/>
        <v>-2.8537063649665821</v>
      </c>
      <c r="AX81" s="56">
        <f t="shared" si="12"/>
        <v>-2.8560451690745063</v>
      </c>
      <c r="AY81" s="56">
        <f t="shared" si="12"/>
        <v>-2.856049674303736</v>
      </c>
      <c r="AZ81" s="56">
        <f t="shared" si="12"/>
        <v>-2.8536959814155769</v>
      </c>
      <c r="BA81" s="56">
        <f t="shared" si="12"/>
        <v>-2.8489614662793441</v>
      </c>
      <c r="BB81" s="56">
        <f t="shared" si="12"/>
        <v>-2.8418104617243722</v>
      </c>
      <c r="BC81" s="56">
        <f t="shared" si="12"/>
        <v>-2.832213251769804</v>
      </c>
      <c r="BD81" s="56">
        <f t="shared" si="12"/>
        <v>-2.8201322584606832</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1"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1"/>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1"/>
      <c r="B88" s="4" t="s">
        <v>213</v>
      </c>
      <c r="D88" s="4" t="s">
        <v>208</v>
      </c>
      <c r="E88" s="43">
        <v>0</v>
      </c>
      <c r="F88" s="43">
        <v>11.41572165538145</v>
      </c>
      <c r="G88" s="43">
        <v>28.591571180891968</v>
      </c>
      <c r="H88" s="43">
        <v>53.085041470019839</v>
      </c>
      <c r="I88" s="43">
        <v>86.925149840009325</v>
      </c>
      <c r="J88" s="43">
        <v>132.32243236428661</v>
      </c>
      <c r="K88" s="43">
        <v>192.0722880594509</v>
      </c>
      <c r="L88" s="43">
        <v>269.10828405768399</v>
      </c>
      <c r="M88" s="43">
        <v>379.00721592189598</v>
      </c>
      <c r="N88" s="43">
        <v>426.76219318248036</v>
      </c>
      <c r="O88" s="43">
        <v>476.04573919926821</v>
      </c>
      <c r="P88" s="43">
        <v>526.9425086085115</v>
      </c>
      <c r="Q88" s="43">
        <v>578.29100627162666</v>
      </c>
      <c r="R88" s="43">
        <v>631.44355655167851</v>
      </c>
      <c r="S88" s="43">
        <v>686.39140961419616</v>
      </c>
      <c r="T88" s="43">
        <v>742.49062544104527</v>
      </c>
      <c r="U88" s="43">
        <v>799.70976024946435</v>
      </c>
      <c r="V88" s="43">
        <v>852.57846959366191</v>
      </c>
      <c r="W88" s="43">
        <v>899.09526977488281</v>
      </c>
      <c r="X88" s="43">
        <v>940.2003924680522</v>
      </c>
      <c r="Y88" s="43">
        <v>976.82111711197399</v>
      </c>
      <c r="Z88" s="43">
        <v>1008.1258741390409</v>
      </c>
      <c r="AA88" s="43">
        <v>1034.1971154233443</v>
      </c>
      <c r="AB88" s="43">
        <v>1055.0186925250784</v>
      </c>
      <c r="AC88" s="43">
        <v>1069.947435474035</v>
      </c>
      <c r="AD88" s="43">
        <v>1078.2435745280422</v>
      </c>
      <c r="AE88" s="43">
        <v>1079.6770569775745</v>
      </c>
      <c r="AF88" s="43">
        <v>1079.6770569775745</v>
      </c>
      <c r="AG88" s="43">
        <v>1079.6770569775745</v>
      </c>
      <c r="AH88" s="43">
        <v>1079.6770569775745</v>
      </c>
      <c r="AI88" s="43">
        <v>1079.6770569775745</v>
      </c>
      <c r="AJ88" s="43">
        <v>1079.6770569775745</v>
      </c>
      <c r="AK88" s="43">
        <v>1079.6770569775745</v>
      </c>
      <c r="AL88" s="43">
        <v>1079.6770569775745</v>
      </c>
      <c r="AM88" s="43">
        <v>1079.6770569775745</v>
      </c>
      <c r="AN88" s="43">
        <v>1079.6770569775745</v>
      </c>
      <c r="AO88" s="43">
        <v>1079.6770569775745</v>
      </c>
      <c r="AP88" s="43">
        <v>1079.6770569775745</v>
      </c>
      <c r="AQ88" s="43">
        <v>1079.6770569775745</v>
      </c>
      <c r="AR88" s="43">
        <v>1079.6770569775745</v>
      </c>
      <c r="AS88" s="43">
        <v>1079.6770569775745</v>
      </c>
      <c r="AT88" s="43">
        <v>1079.6770569775745</v>
      </c>
      <c r="AU88" s="43">
        <v>1079.6770569775745</v>
      </c>
      <c r="AV88" s="43">
        <v>1079.6770569775745</v>
      </c>
      <c r="AW88" s="43">
        <v>1079.6770569775745</v>
      </c>
      <c r="AX88" s="43"/>
      <c r="AY88" s="43"/>
      <c r="AZ88" s="43"/>
      <c r="BA88" s="43"/>
      <c r="BB88" s="43"/>
      <c r="BC88" s="43"/>
      <c r="BD88" s="43"/>
    </row>
    <row r="89" spans="1:56" x14ac:dyDescent="0.3">
      <c r="A89" s="171"/>
      <c r="B89" s="4" t="s">
        <v>214</v>
      </c>
      <c r="D89" s="4" t="s">
        <v>88</v>
      </c>
      <c r="E89" s="43">
        <v>0</v>
      </c>
      <c r="F89" s="43">
        <v>1191.7370268970044</v>
      </c>
      <c r="G89" s="43">
        <v>2984.7989520108626</v>
      </c>
      <c r="H89" s="43">
        <v>5541.7792588139027</v>
      </c>
      <c r="I89" s="43">
        <v>9074.495924142946</v>
      </c>
      <c r="J89" s="43">
        <v>13813.71646033933</v>
      </c>
      <c r="K89" s="43">
        <v>20051.264776009153</v>
      </c>
      <c r="L89" s="43">
        <v>28093.388752613435</v>
      </c>
      <c r="M89" s="43">
        <v>39566.218090325252</v>
      </c>
      <c r="N89" s="43">
        <v>44551.568674204849</v>
      </c>
      <c r="O89" s="43">
        <v>49696.493224577127</v>
      </c>
      <c r="P89" s="43">
        <v>55009.82920853926</v>
      </c>
      <c r="Q89" s="43">
        <v>60370.323077257701</v>
      </c>
      <c r="R89" s="43">
        <v>65919.149875507632</v>
      </c>
      <c r="S89" s="43">
        <v>71655.396169865096</v>
      </c>
      <c r="T89" s="43">
        <v>77511.838250267989</v>
      </c>
      <c r="U89" s="43">
        <v>83485.193562944085</v>
      </c>
      <c r="V89" s="43">
        <v>89004.388966594677</v>
      </c>
      <c r="W89" s="43">
        <v>93860.480839034251</v>
      </c>
      <c r="X89" s="43">
        <v>98151.624070045116</v>
      </c>
      <c r="Y89" s="43">
        <v>101974.62140892888</v>
      </c>
      <c r="Z89" s="43">
        <v>105242.66167772636</v>
      </c>
      <c r="AA89" s="43">
        <v>107964.35238757503</v>
      </c>
      <c r="AB89" s="43">
        <v>110138.00773233635</v>
      </c>
      <c r="AC89" s="43">
        <v>111696.48439061335</v>
      </c>
      <c r="AD89" s="43">
        <v>112562.55456904013</v>
      </c>
      <c r="AE89" s="43">
        <v>112712.20206081383</v>
      </c>
      <c r="AF89" s="43">
        <v>112712.20206081383</v>
      </c>
      <c r="AG89" s="43">
        <v>112712.20206081383</v>
      </c>
      <c r="AH89" s="43">
        <v>112712.20206081383</v>
      </c>
      <c r="AI89" s="43">
        <v>112712.20206081383</v>
      </c>
      <c r="AJ89" s="43">
        <v>112712.20206081383</v>
      </c>
      <c r="AK89" s="43">
        <v>112712.20206081383</v>
      </c>
      <c r="AL89" s="43">
        <v>112712.20206081383</v>
      </c>
      <c r="AM89" s="43">
        <v>112712.20206081383</v>
      </c>
      <c r="AN89" s="43">
        <v>112712.20206081383</v>
      </c>
      <c r="AO89" s="43">
        <v>112712.20206081383</v>
      </c>
      <c r="AP89" s="43">
        <v>112712.20206081383</v>
      </c>
      <c r="AQ89" s="43">
        <v>112712.20206081383</v>
      </c>
      <c r="AR89" s="43">
        <v>112712.20206081383</v>
      </c>
      <c r="AS89" s="43">
        <v>112712.20206081383</v>
      </c>
      <c r="AT89" s="43">
        <v>112712.20206081383</v>
      </c>
      <c r="AU89" s="43">
        <v>112712.20206081383</v>
      </c>
      <c r="AV89" s="43">
        <v>112712.20206081383</v>
      </c>
      <c r="AW89" s="43">
        <v>112712.20206081383</v>
      </c>
      <c r="AX89" s="43"/>
      <c r="AY89" s="43"/>
      <c r="AZ89" s="43"/>
      <c r="BA89" s="43"/>
      <c r="BB89" s="43"/>
      <c r="BC89" s="43"/>
      <c r="BD89" s="43"/>
    </row>
    <row r="90" spans="1:56" ht="16.5" x14ac:dyDescent="0.3">
      <c r="A90" s="171"/>
      <c r="B90" s="4" t="s">
        <v>331</v>
      </c>
      <c r="D90" s="4" t="s">
        <v>89</v>
      </c>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37"/>
      <c r="AY90" s="37"/>
      <c r="AZ90" s="37"/>
      <c r="BA90" s="37"/>
      <c r="BB90" s="37"/>
      <c r="BC90" s="37"/>
      <c r="BD90" s="37"/>
    </row>
    <row r="91" spans="1:56" ht="16.5" x14ac:dyDescent="0.3">
      <c r="A91" s="171"/>
      <c r="B91" s="4" t="s">
        <v>332</v>
      </c>
      <c r="D91" s="4" t="s">
        <v>42</v>
      </c>
      <c r="E91" s="43">
        <v>0</v>
      </c>
      <c r="F91" s="43">
        <v>3.2156962409525217E-5</v>
      </c>
      <c r="G91" s="43">
        <v>8.053963712927315E-5</v>
      </c>
      <c r="H91" s="43">
        <v>1.4953532808456295E-4</v>
      </c>
      <c r="I91" s="43">
        <v>2.448595770141108E-4</v>
      </c>
      <c r="J91" s="43">
        <v>3.7273924609658205E-4</v>
      </c>
      <c r="K91" s="43">
        <v>5.4104869875901661E-4</v>
      </c>
      <c r="L91" s="43">
        <v>7.5805150438784229E-4</v>
      </c>
      <c r="M91" s="43">
        <v>1.0676259603433688E-3</v>
      </c>
      <c r="N91" s="43">
        <v>1.2021470230492404E-3</v>
      </c>
      <c r="O91" s="43">
        <v>1.3409739132373753E-3</v>
      </c>
      <c r="P91" s="43">
        <v>1.4843450946718636E-3</v>
      </c>
      <c r="Q91" s="43">
        <v>1.6289887500609201E-3</v>
      </c>
      <c r="R91" s="43">
        <v>1.7787142438075454E-3</v>
      </c>
      <c r="S91" s="43">
        <v>1.9334969284906934E-3</v>
      </c>
      <c r="T91" s="43">
        <v>2.0915228885663249E-3</v>
      </c>
      <c r="U91" s="43">
        <v>2.2527035499984912E-3</v>
      </c>
      <c r="V91" s="43">
        <v>2.4016294918131325E-3</v>
      </c>
      <c r="W91" s="43">
        <v>2.5326627317602333E-3</v>
      </c>
      <c r="X91" s="43">
        <v>2.6484518097691615E-3</v>
      </c>
      <c r="Y91" s="43">
        <v>2.75160878059711E-3</v>
      </c>
      <c r="Z91" s="43">
        <v>2.8397911947578617E-3</v>
      </c>
      <c r="AA91" s="43">
        <v>2.9132313110516736E-3</v>
      </c>
      <c r="AB91" s="43">
        <v>2.971883640915714E-3</v>
      </c>
      <c r="AC91" s="43">
        <v>3.0139364379550286E-3</v>
      </c>
      <c r="AD91" s="43">
        <v>3.0373058437409644E-3</v>
      </c>
      <c r="AE91" s="43">
        <v>3.0413438224720407E-3</v>
      </c>
      <c r="AF91" s="43">
        <v>3.0413438224720407E-3</v>
      </c>
      <c r="AG91" s="43">
        <v>3.0413438224720407E-3</v>
      </c>
      <c r="AH91" s="43">
        <v>3.0413438224720407E-3</v>
      </c>
      <c r="AI91" s="43">
        <v>3.0413438224720407E-3</v>
      </c>
      <c r="AJ91" s="43">
        <v>3.0413438224720407E-3</v>
      </c>
      <c r="AK91" s="43">
        <v>3.0413438224720407E-3</v>
      </c>
      <c r="AL91" s="43">
        <v>3.0413438224720407E-3</v>
      </c>
      <c r="AM91" s="43">
        <v>3.0413438224720407E-3</v>
      </c>
      <c r="AN91" s="43">
        <v>3.0413438224720407E-3</v>
      </c>
      <c r="AO91" s="43">
        <v>3.0413438224720407E-3</v>
      </c>
      <c r="AP91" s="43">
        <v>3.0413438224720407E-3</v>
      </c>
      <c r="AQ91" s="43">
        <v>3.0413438224720407E-3</v>
      </c>
      <c r="AR91" s="43">
        <v>3.0413438224720407E-3</v>
      </c>
      <c r="AS91" s="43">
        <v>3.0413438224720407E-3</v>
      </c>
      <c r="AT91" s="43">
        <v>3.0413438224720407E-3</v>
      </c>
      <c r="AU91" s="43">
        <v>3.0413438224720407E-3</v>
      </c>
      <c r="AV91" s="43">
        <v>3.0413438224720407E-3</v>
      </c>
      <c r="AW91" s="43">
        <v>3.0413438224720407E-3</v>
      </c>
      <c r="AX91" s="35"/>
      <c r="AY91" s="35"/>
      <c r="AZ91" s="35"/>
      <c r="BA91" s="35"/>
      <c r="BB91" s="35"/>
      <c r="BC91" s="35"/>
      <c r="BD91" s="35"/>
    </row>
    <row r="92" spans="1:56" ht="16.5" x14ac:dyDescent="0.3">
      <c r="A92" s="171"/>
      <c r="B92" s="4" t="s">
        <v>333</v>
      </c>
      <c r="D92" s="4" t="s">
        <v>42</v>
      </c>
      <c r="E92" s="43">
        <v>0</v>
      </c>
      <c r="F92" s="43">
        <v>6.4313924819050435E-5</v>
      </c>
      <c r="G92" s="43">
        <v>1.610792742585463E-4</v>
      </c>
      <c r="H92" s="43">
        <v>2.9907065616912589E-4</v>
      </c>
      <c r="I92" s="43">
        <v>4.8971915402822161E-4</v>
      </c>
      <c r="J92" s="43">
        <v>7.4547849219316409E-4</v>
      </c>
      <c r="K92" s="43">
        <v>1.0820973975180332E-3</v>
      </c>
      <c r="L92" s="43">
        <v>1.5161030087756846E-3</v>
      </c>
      <c r="M92" s="43">
        <v>2.1352519206867377E-3</v>
      </c>
      <c r="N92" s="43">
        <v>2.4042940460984809E-3</v>
      </c>
      <c r="O92" s="43">
        <v>2.6819478264747507E-3</v>
      </c>
      <c r="P92" s="43">
        <v>2.9686901893437273E-3</v>
      </c>
      <c r="Q92" s="43">
        <v>3.2579775001218402E-3</v>
      </c>
      <c r="R92" s="43">
        <v>3.5574284876150907E-3</v>
      </c>
      <c r="S92" s="43">
        <v>3.8669938569813869E-3</v>
      </c>
      <c r="T92" s="43">
        <v>4.1830457771326497E-3</v>
      </c>
      <c r="U92" s="43">
        <v>4.5054070999969824E-3</v>
      </c>
      <c r="V92" s="43">
        <v>4.803258983626265E-3</v>
      </c>
      <c r="W92" s="43">
        <v>5.0653254635204667E-3</v>
      </c>
      <c r="X92" s="43">
        <v>5.2969036195383229E-3</v>
      </c>
      <c r="Y92" s="43">
        <v>5.5032175611942199E-3</v>
      </c>
      <c r="Z92" s="43">
        <v>5.6795823895157234E-3</v>
      </c>
      <c r="AA92" s="43">
        <v>5.8264626221033473E-3</v>
      </c>
      <c r="AB92" s="43">
        <v>5.943767281831428E-3</v>
      </c>
      <c r="AC92" s="43">
        <v>6.0278728759100573E-3</v>
      </c>
      <c r="AD92" s="43">
        <v>6.0746116874819287E-3</v>
      </c>
      <c r="AE92" s="43">
        <v>6.0826876449440815E-3</v>
      </c>
      <c r="AF92" s="43">
        <v>6.0826876449440815E-3</v>
      </c>
      <c r="AG92" s="43">
        <v>6.0826876449440815E-3</v>
      </c>
      <c r="AH92" s="43">
        <v>6.0826876449440815E-3</v>
      </c>
      <c r="AI92" s="43">
        <v>6.0826876449440815E-3</v>
      </c>
      <c r="AJ92" s="43">
        <v>6.0826876449440815E-3</v>
      </c>
      <c r="AK92" s="43">
        <v>6.0826876449440815E-3</v>
      </c>
      <c r="AL92" s="43">
        <v>6.0826876449440815E-3</v>
      </c>
      <c r="AM92" s="43">
        <v>6.0826876449440815E-3</v>
      </c>
      <c r="AN92" s="43">
        <v>6.0826876449440815E-3</v>
      </c>
      <c r="AO92" s="43">
        <v>6.0826876449440815E-3</v>
      </c>
      <c r="AP92" s="43">
        <v>6.0826876449440815E-3</v>
      </c>
      <c r="AQ92" s="43">
        <v>6.0826876449440815E-3</v>
      </c>
      <c r="AR92" s="43">
        <v>6.0826876449440815E-3</v>
      </c>
      <c r="AS92" s="43">
        <v>6.0826876449440815E-3</v>
      </c>
      <c r="AT92" s="43">
        <v>6.0826876449440815E-3</v>
      </c>
      <c r="AU92" s="43">
        <v>6.0826876449440815E-3</v>
      </c>
      <c r="AV92" s="43">
        <v>6.0826876449440815E-3</v>
      </c>
      <c r="AW92" s="43">
        <v>6.0826876449440815E-3</v>
      </c>
      <c r="AX92" s="35"/>
      <c r="AY92" s="35"/>
      <c r="AZ92" s="35"/>
      <c r="BA92" s="35"/>
      <c r="BB92" s="35"/>
      <c r="BC92" s="35"/>
      <c r="BD92" s="35"/>
    </row>
    <row r="93" spans="1:56" x14ac:dyDescent="0.3">
      <c r="A93" s="171"/>
      <c r="B93" s="4" t="s">
        <v>215</v>
      </c>
      <c r="D93" s="4" t="s">
        <v>90</v>
      </c>
      <c r="E93" s="43"/>
      <c r="F93" s="43"/>
      <c r="G93" s="43"/>
      <c r="H93" s="43"/>
      <c r="I93" s="43"/>
      <c r="J93" s="43"/>
      <c r="K93" s="43"/>
      <c r="L93" s="43"/>
      <c r="M93" s="43"/>
      <c r="N93" s="43"/>
      <c r="O93" s="43"/>
      <c r="P93" s="43"/>
      <c r="Q93" s="43"/>
      <c r="R93" s="43"/>
      <c r="S93" s="43"/>
      <c r="T93" s="43"/>
      <c r="U93" s="43"/>
      <c r="V93" s="43"/>
      <c r="W93" s="43"/>
      <c r="X93" s="43"/>
      <c r="Y93" s="43"/>
      <c r="Z93" s="43"/>
      <c r="AA93" s="43"/>
      <c r="AB93" s="43"/>
      <c r="AC93" s="43"/>
      <c r="AD93" s="43"/>
      <c r="AE93" s="43"/>
      <c r="AF93" s="43"/>
      <c r="AG93" s="43"/>
      <c r="AH93" s="43"/>
      <c r="AI93" s="43"/>
      <c r="AJ93" s="43"/>
      <c r="AK93" s="43"/>
      <c r="AL93" s="43"/>
      <c r="AM93" s="43"/>
      <c r="AN93" s="43"/>
      <c r="AO93" s="43"/>
      <c r="AP93" s="43"/>
      <c r="AQ93" s="43"/>
      <c r="AR93" s="43"/>
      <c r="AS93" s="43"/>
      <c r="AT93" s="43"/>
      <c r="AU93" s="43"/>
      <c r="AV93" s="43"/>
      <c r="AW93" s="43"/>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3" sqref="C23"/>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75" t="s">
        <v>11</v>
      </c>
      <c r="B5" s="132" t="s">
        <v>160</v>
      </c>
      <c r="C5" s="135" t="s">
        <v>358</v>
      </c>
    </row>
    <row r="6" spans="1:3" x14ac:dyDescent="0.25">
      <c r="A6" s="176"/>
      <c r="B6" s="133" t="s">
        <v>197</v>
      </c>
      <c r="C6" s="136"/>
    </row>
    <row r="7" spans="1:3" x14ac:dyDescent="0.25">
      <c r="A7" s="176"/>
      <c r="B7" s="133" t="s">
        <v>197</v>
      </c>
      <c r="C7" s="136"/>
    </row>
    <row r="8" spans="1:3" x14ac:dyDescent="0.25">
      <c r="A8" s="176"/>
      <c r="B8" s="133" t="s">
        <v>197</v>
      </c>
      <c r="C8" s="136"/>
    </row>
    <row r="9" spans="1:3" x14ac:dyDescent="0.25">
      <c r="A9" s="176"/>
      <c r="B9" s="133" t="s">
        <v>197</v>
      </c>
      <c r="C9" s="136"/>
    </row>
    <row r="10" spans="1:3" ht="15.75" thickBot="1" x14ac:dyDescent="0.3">
      <c r="A10" s="177"/>
      <c r="B10" s="134" t="s">
        <v>196</v>
      </c>
      <c r="C10" s="137"/>
    </row>
    <row r="11" spans="1:3" ht="45" x14ac:dyDescent="0.25">
      <c r="A11" s="181" t="s">
        <v>300</v>
      </c>
      <c r="B11" s="61" t="s">
        <v>199</v>
      </c>
      <c r="C11" s="136" t="s">
        <v>359</v>
      </c>
    </row>
    <row r="12" spans="1:3" x14ac:dyDescent="0.25">
      <c r="A12" s="181"/>
      <c r="B12" s="61" t="s">
        <v>197</v>
      </c>
      <c r="C12" s="136"/>
    </row>
    <row r="13" spans="1:3" x14ac:dyDescent="0.25">
      <c r="A13" s="181"/>
      <c r="B13" s="61" t="s">
        <v>197</v>
      </c>
      <c r="C13" s="136"/>
    </row>
    <row r="14" spans="1:3" x14ac:dyDescent="0.25">
      <c r="A14" s="181"/>
      <c r="B14" s="61" t="s">
        <v>197</v>
      </c>
      <c r="C14" s="136"/>
    </row>
    <row r="15" spans="1:3" x14ac:dyDescent="0.25">
      <c r="A15" s="181"/>
      <c r="B15" s="61" t="s">
        <v>197</v>
      </c>
      <c r="C15" s="136"/>
    </row>
    <row r="16" spans="1:3" ht="15.75" thickBot="1" x14ac:dyDescent="0.3">
      <c r="A16" s="181"/>
      <c r="B16" s="61" t="s">
        <v>197</v>
      </c>
      <c r="C16" s="136"/>
    </row>
    <row r="17" spans="1:3" ht="15" customHeight="1" x14ac:dyDescent="0.25">
      <c r="A17" s="178" t="s">
        <v>307</v>
      </c>
      <c r="B17" s="132" t="s">
        <v>211</v>
      </c>
      <c r="C17" s="135"/>
    </row>
    <row r="18" spans="1:3" x14ac:dyDescent="0.25">
      <c r="A18" s="179"/>
      <c r="B18" s="133" t="s">
        <v>212</v>
      </c>
      <c r="C18" s="136"/>
    </row>
    <row r="19" spans="1:3" ht="60" x14ac:dyDescent="0.25">
      <c r="A19" s="179"/>
      <c r="B19" s="133" t="s">
        <v>213</v>
      </c>
      <c r="C19" s="136" t="s">
        <v>360</v>
      </c>
    </row>
    <row r="20" spans="1:3" ht="60" x14ac:dyDescent="0.25">
      <c r="A20" s="179"/>
      <c r="B20" s="133" t="s">
        <v>214</v>
      </c>
      <c r="C20" s="136" t="s">
        <v>361</v>
      </c>
    </row>
    <row r="21" spans="1:3" ht="60" x14ac:dyDescent="0.25">
      <c r="A21" s="179"/>
      <c r="B21" s="133" t="s">
        <v>331</v>
      </c>
      <c r="C21" s="136" t="s">
        <v>365</v>
      </c>
    </row>
    <row r="22" spans="1:3" ht="60" x14ac:dyDescent="0.25">
      <c r="A22" s="179"/>
      <c r="B22" s="133" t="s">
        <v>332</v>
      </c>
      <c r="C22" s="136" t="s">
        <v>362</v>
      </c>
    </row>
    <row r="23" spans="1:3" ht="60" x14ac:dyDescent="0.25">
      <c r="A23" s="179"/>
      <c r="B23" s="133" t="s">
        <v>333</v>
      </c>
      <c r="C23" s="136" t="s">
        <v>363</v>
      </c>
    </row>
    <row r="24" spans="1:3" ht="60.75" thickBot="1" x14ac:dyDescent="0.3">
      <c r="A24" s="180"/>
      <c r="B24" s="134" t="s">
        <v>215</v>
      </c>
      <c r="C24" s="137" t="s">
        <v>364</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B14" sqref="B1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-2.7075125640518034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-3.2184345365042719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-3.3859557238458784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-3.3226858662450911</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2" t="s">
        <v>11</v>
      </c>
      <c r="B13" s="61" t="s">
        <v>160</v>
      </c>
      <c r="C13" s="60"/>
      <c r="D13" s="61" t="s">
        <v>40</v>
      </c>
      <c r="E13" s="62">
        <f>'Option 1'!E13*1.1</f>
        <v>-0.39237000000000005</v>
      </c>
      <c r="F13" s="62">
        <f>'Option 1'!F13*1.1</f>
        <v>-0.45408000000000004</v>
      </c>
      <c r="G13" s="62">
        <f>'Option 1'!G13*1.1</f>
        <v>-0.52107000000000003</v>
      </c>
      <c r="H13" s="62">
        <f>'Option 1'!H13*1.1</f>
        <v>-0.59774000000000005</v>
      </c>
      <c r="I13" s="62">
        <f>'Option 1'!I13*1.1</f>
        <v>-0.67980000000000007</v>
      </c>
      <c r="J13" s="62">
        <f>'Option 1'!J13*1.1</f>
        <v>-0.77165000000000006</v>
      </c>
      <c r="K13" s="62">
        <f>'Option 1'!K13*1.1</f>
        <v>-0.87197000000000002</v>
      </c>
      <c r="L13" s="62">
        <f>'Option 1'!L13*1.1</f>
        <v>-0.98197000000000012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3"/>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3"/>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3"/>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3"/>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4"/>
      <c r="B18" s="124" t="s">
        <v>196</v>
      </c>
      <c r="C18" s="130"/>
      <c r="D18" s="125" t="s">
        <v>40</v>
      </c>
      <c r="E18" s="59">
        <f>SUM(E13:E17)</f>
        <v>-0.39237000000000005</v>
      </c>
      <c r="F18" s="59">
        <f t="shared" ref="F18:AW18" si="0">SUM(F13:F17)</f>
        <v>-0.45408000000000004</v>
      </c>
      <c r="G18" s="59">
        <f t="shared" si="0"/>
        <v>-0.52107000000000003</v>
      </c>
      <c r="H18" s="59">
        <f t="shared" si="0"/>
        <v>-0.59774000000000005</v>
      </c>
      <c r="I18" s="59">
        <f t="shared" si="0"/>
        <v>-0.67980000000000007</v>
      </c>
      <c r="J18" s="59">
        <f t="shared" si="0"/>
        <v>-0.77165000000000006</v>
      </c>
      <c r="K18" s="59">
        <f t="shared" si="0"/>
        <v>-0.87197000000000002</v>
      </c>
      <c r="L18" s="59">
        <f t="shared" si="0"/>
        <v>-0.98197000000000012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1" t="s">
        <v>300</v>
      </c>
      <c r="B19" s="61" t="s">
        <v>199</v>
      </c>
      <c r="C19" s="8"/>
      <c r="D19" s="9" t="s">
        <v>40</v>
      </c>
      <c r="E19" s="33">
        <f>'Option 1'!E19</f>
        <v>0</v>
      </c>
      <c r="F19" s="33">
        <f>'Option 1'!F19</f>
        <v>8.3608102264765547E-4</v>
      </c>
      <c r="G19" s="33">
        <f>'Option 1'!G19</f>
        <v>2.0940305653611019E-3</v>
      </c>
      <c r="H19" s="33">
        <f>'Option 1'!H19</f>
        <v>3.8879185301986361E-3</v>
      </c>
      <c r="I19" s="33">
        <f>'Option 1'!I19</f>
        <v>6.3663490023668804E-3</v>
      </c>
      <c r="J19" s="33">
        <f>'Option 1'!J19</f>
        <v>9.6912203985111325E-3</v>
      </c>
      <c r="K19" s="33">
        <f>'Option 1'!K19</f>
        <v>1.4067266167734431E-2</v>
      </c>
      <c r="L19" s="33">
        <f>'Option 1'!L19</f>
        <v>1.9709339114083898E-2</v>
      </c>
      <c r="M19" s="33">
        <f>'Option 1'!M19</f>
        <v>2.775827496892759E-2</v>
      </c>
      <c r="N19" s="33">
        <f>'Option 1'!N19</f>
        <v>3.1255822599280253E-2</v>
      </c>
      <c r="O19" s="33">
        <f>'Option 1'!O19</f>
        <v>3.4865321744171757E-2</v>
      </c>
      <c r="P19" s="33">
        <f>'Option 1'!P19</f>
        <v>3.859297246146845E-2</v>
      </c>
      <c r="Q19" s="33">
        <f>'Option 1'!Q19</f>
        <v>4.2353707501583918E-2</v>
      </c>
      <c r="R19" s="33">
        <f>'Option 1'!R19</f>
        <v>4.6246570338996172E-2</v>
      </c>
      <c r="S19" s="33">
        <f>'Option 1'!S19</f>
        <v>5.027092014075802E-2</v>
      </c>
      <c r="T19" s="33">
        <f>'Option 1'!T19</f>
        <v>5.4379595102724436E-2</v>
      </c>
      <c r="U19" s="33">
        <f>'Option 1'!U19</f>
        <v>5.8570292299960768E-2</v>
      </c>
      <c r="V19" s="33">
        <f>'Option 1'!V19</f>
        <v>6.2442366787141435E-2</v>
      </c>
      <c r="W19" s="33">
        <f>'Option 1'!W19</f>
        <v>6.5849231025766064E-2</v>
      </c>
      <c r="X19" s="33">
        <f>'Option 1'!X19</f>
        <v>6.8859747053998194E-2</v>
      </c>
      <c r="Y19" s="33">
        <f>'Option 1'!Y19</f>
        <v>7.1541828295524842E-2</v>
      </c>
      <c r="Z19" s="33">
        <f>'Option 1'!Z19</f>
        <v>7.3834571063704404E-2</v>
      </c>
      <c r="AA19" s="33">
        <f>'Option 1'!AA19</f>
        <v>7.5744014087343506E-2</v>
      </c>
      <c r="AB19" s="33">
        <f>'Option 1'!AB19</f>
        <v>7.7268974663808554E-2</v>
      </c>
      <c r="AC19" s="33">
        <f>'Option 1'!AC19</f>
        <v>7.8362347386830733E-2</v>
      </c>
      <c r="AD19" s="33">
        <f>'Option 1'!AD19</f>
        <v>7.8969951937265068E-2</v>
      </c>
      <c r="AE19" s="33">
        <f>'Option 1'!AE19</f>
        <v>7.9074939384273055E-2</v>
      </c>
      <c r="AF19" s="33">
        <f>'Option 1'!AF19</f>
        <v>7.9074939384273055E-2</v>
      </c>
      <c r="AG19" s="33">
        <f>'Option 1'!AG19</f>
        <v>7.9074939384273055E-2</v>
      </c>
      <c r="AH19" s="33">
        <f>'Option 1'!AH19</f>
        <v>7.9074939384273055E-2</v>
      </c>
      <c r="AI19" s="33">
        <f>'Option 1'!AI19</f>
        <v>7.9074939384273055E-2</v>
      </c>
      <c r="AJ19" s="33">
        <f>'Option 1'!AJ19</f>
        <v>7.9074939384273055E-2</v>
      </c>
      <c r="AK19" s="33">
        <f>'Option 1'!AK19</f>
        <v>7.9074939384273055E-2</v>
      </c>
      <c r="AL19" s="33">
        <f>'Option 1'!AL19</f>
        <v>7.9074939384273055E-2</v>
      </c>
      <c r="AM19" s="33">
        <f>'Option 1'!AM19</f>
        <v>7.9074939384273055E-2</v>
      </c>
      <c r="AN19" s="33">
        <f>'Option 1'!AN19</f>
        <v>7.9074939384273055E-2</v>
      </c>
      <c r="AO19" s="33">
        <f>'Option 1'!AO19</f>
        <v>7.9074939384273055E-2</v>
      </c>
      <c r="AP19" s="33">
        <f>'Option 1'!AP19</f>
        <v>7.9074939384273055E-2</v>
      </c>
      <c r="AQ19" s="33">
        <f>'Option 1'!AQ19</f>
        <v>7.9074939384273055E-2</v>
      </c>
      <c r="AR19" s="33">
        <f>'Option 1'!AR19</f>
        <v>7.9074939384273055E-2</v>
      </c>
      <c r="AS19" s="33">
        <f>'Option 1'!AS19</f>
        <v>7.9074939384273055E-2</v>
      </c>
      <c r="AT19" s="33">
        <f>'Option 1'!AT19</f>
        <v>7.9074939384273055E-2</v>
      </c>
      <c r="AU19" s="33">
        <f>'Option 1'!AU19</f>
        <v>7.9074939384273055E-2</v>
      </c>
      <c r="AV19" s="33">
        <f>'Option 1'!AV19</f>
        <v>7.9074939384273055E-2</v>
      </c>
      <c r="AW19" s="33">
        <f>'Option 1'!AW19</f>
        <v>7.9074939384273055E-2</v>
      </c>
      <c r="AX19" s="33"/>
      <c r="AY19" s="33"/>
      <c r="AZ19" s="33"/>
      <c r="BA19" s="33"/>
      <c r="BB19" s="33"/>
      <c r="BC19" s="33"/>
      <c r="BD19" s="33"/>
    </row>
    <row r="20" spans="1:56" x14ac:dyDescent="0.3">
      <c r="A20" s="181"/>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1"/>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1"/>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1"/>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1"/>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2"/>
      <c r="B25" s="61" t="s">
        <v>320</v>
      </c>
      <c r="C25" s="8"/>
      <c r="D25" s="9" t="s">
        <v>40</v>
      </c>
      <c r="E25" s="67">
        <f>SUM(E19:E24)</f>
        <v>0</v>
      </c>
      <c r="F25" s="67">
        <f t="shared" ref="F25:BD25" si="1">SUM(F19:F24)</f>
        <v>8.3608102264765547E-4</v>
      </c>
      <c r="G25" s="67">
        <f t="shared" si="1"/>
        <v>2.0940305653611019E-3</v>
      </c>
      <c r="H25" s="67">
        <f t="shared" si="1"/>
        <v>3.8879185301986361E-3</v>
      </c>
      <c r="I25" s="67">
        <f t="shared" si="1"/>
        <v>6.3663490023668804E-3</v>
      </c>
      <c r="J25" s="67">
        <f t="shared" si="1"/>
        <v>9.6912203985111325E-3</v>
      </c>
      <c r="K25" s="67">
        <f t="shared" si="1"/>
        <v>1.4067266167734431E-2</v>
      </c>
      <c r="L25" s="67">
        <f t="shared" si="1"/>
        <v>1.9709339114083898E-2</v>
      </c>
      <c r="M25" s="67">
        <f t="shared" si="1"/>
        <v>2.775827496892759E-2</v>
      </c>
      <c r="N25" s="67">
        <f t="shared" si="1"/>
        <v>3.1255822599280253E-2</v>
      </c>
      <c r="O25" s="67">
        <f t="shared" si="1"/>
        <v>3.4865321744171757E-2</v>
      </c>
      <c r="P25" s="67">
        <f t="shared" si="1"/>
        <v>3.859297246146845E-2</v>
      </c>
      <c r="Q25" s="67">
        <f t="shared" si="1"/>
        <v>4.2353707501583918E-2</v>
      </c>
      <c r="R25" s="67">
        <f t="shared" si="1"/>
        <v>4.6246570338996172E-2</v>
      </c>
      <c r="S25" s="67">
        <f t="shared" si="1"/>
        <v>5.027092014075802E-2</v>
      </c>
      <c r="T25" s="67">
        <f t="shared" si="1"/>
        <v>5.4379595102724436E-2</v>
      </c>
      <c r="U25" s="67">
        <f t="shared" si="1"/>
        <v>5.8570292299960768E-2</v>
      </c>
      <c r="V25" s="67">
        <f t="shared" si="1"/>
        <v>6.2442366787141435E-2</v>
      </c>
      <c r="W25" s="67">
        <f t="shared" si="1"/>
        <v>6.5849231025766064E-2</v>
      </c>
      <c r="X25" s="67">
        <f t="shared" si="1"/>
        <v>6.8859747053998194E-2</v>
      </c>
      <c r="Y25" s="67">
        <f t="shared" si="1"/>
        <v>7.1541828295524842E-2</v>
      </c>
      <c r="Z25" s="67">
        <f t="shared" si="1"/>
        <v>7.3834571063704404E-2</v>
      </c>
      <c r="AA25" s="67">
        <f t="shared" si="1"/>
        <v>7.5744014087343506E-2</v>
      </c>
      <c r="AB25" s="67">
        <f t="shared" si="1"/>
        <v>7.7268974663808554E-2</v>
      </c>
      <c r="AC25" s="67">
        <f t="shared" si="1"/>
        <v>7.8362347386830733E-2</v>
      </c>
      <c r="AD25" s="67">
        <f t="shared" si="1"/>
        <v>7.8969951937265068E-2</v>
      </c>
      <c r="AE25" s="67">
        <f t="shared" si="1"/>
        <v>7.9074939384273055E-2</v>
      </c>
      <c r="AF25" s="67">
        <f t="shared" si="1"/>
        <v>7.9074939384273055E-2</v>
      </c>
      <c r="AG25" s="67">
        <f t="shared" si="1"/>
        <v>7.9074939384273055E-2</v>
      </c>
      <c r="AH25" s="67">
        <f t="shared" si="1"/>
        <v>7.9074939384273055E-2</v>
      </c>
      <c r="AI25" s="67">
        <f t="shared" si="1"/>
        <v>7.9074939384273055E-2</v>
      </c>
      <c r="AJ25" s="67">
        <f t="shared" si="1"/>
        <v>7.9074939384273055E-2</v>
      </c>
      <c r="AK25" s="67">
        <f t="shared" si="1"/>
        <v>7.9074939384273055E-2</v>
      </c>
      <c r="AL25" s="67">
        <f t="shared" si="1"/>
        <v>7.9074939384273055E-2</v>
      </c>
      <c r="AM25" s="67">
        <f t="shared" si="1"/>
        <v>7.9074939384273055E-2</v>
      </c>
      <c r="AN25" s="67">
        <f t="shared" si="1"/>
        <v>7.9074939384273055E-2</v>
      </c>
      <c r="AO25" s="67">
        <f t="shared" si="1"/>
        <v>7.9074939384273055E-2</v>
      </c>
      <c r="AP25" s="67">
        <f t="shared" si="1"/>
        <v>7.9074939384273055E-2</v>
      </c>
      <c r="AQ25" s="67">
        <f t="shared" si="1"/>
        <v>7.9074939384273055E-2</v>
      </c>
      <c r="AR25" s="67">
        <f t="shared" si="1"/>
        <v>7.9074939384273055E-2</v>
      </c>
      <c r="AS25" s="67">
        <f t="shared" si="1"/>
        <v>7.9074939384273055E-2</v>
      </c>
      <c r="AT25" s="67">
        <f t="shared" si="1"/>
        <v>7.9074939384273055E-2</v>
      </c>
      <c r="AU25" s="67">
        <f t="shared" si="1"/>
        <v>7.9074939384273055E-2</v>
      </c>
      <c r="AV25" s="67">
        <f t="shared" si="1"/>
        <v>7.9074939384273055E-2</v>
      </c>
      <c r="AW25" s="67">
        <f t="shared" si="1"/>
        <v>7.9074939384273055E-2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-0.39237000000000005</v>
      </c>
      <c r="F26" s="59">
        <f t="shared" ref="F26:BD26" si="2">F18+F25</f>
        <v>-0.45324391897735239</v>
      </c>
      <c r="G26" s="59">
        <f t="shared" si="2"/>
        <v>-0.51897596943463897</v>
      </c>
      <c r="H26" s="59">
        <f t="shared" si="2"/>
        <v>-0.5938520814698014</v>
      </c>
      <c r="I26" s="59">
        <f t="shared" si="2"/>
        <v>-0.67343365099763319</v>
      </c>
      <c r="J26" s="59">
        <f t="shared" si="2"/>
        <v>-0.76195877960148894</v>
      </c>
      <c r="K26" s="59">
        <f t="shared" si="2"/>
        <v>-0.85790273383226556</v>
      </c>
      <c r="L26" s="59">
        <f t="shared" si="2"/>
        <v>-0.96226066088591622</v>
      </c>
      <c r="M26" s="59">
        <f t="shared" si="2"/>
        <v>2.775827496892759E-2</v>
      </c>
      <c r="N26" s="59">
        <f t="shared" si="2"/>
        <v>3.1255822599280253E-2</v>
      </c>
      <c r="O26" s="59">
        <f t="shared" si="2"/>
        <v>3.4865321744171757E-2</v>
      </c>
      <c r="P26" s="59">
        <f t="shared" si="2"/>
        <v>3.859297246146845E-2</v>
      </c>
      <c r="Q26" s="59">
        <f t="shared" si="2"/>
        <v>4.2353707501583918E-2</v>
      </c>
      <c r="R26" s="59">
        <f t="shared" si="2"/>
        <v>4.6246570338996172E-2</v>
      </c>
      <c r="S26" s="59">
        <f t="shared" si="2"/>
        <v>5.027092014075802E-2</v>
      </c>
      <c r="T26" s="59">
        <f t="shared" si="2"/>
        <v>5.4379595102724436E-2</v>
      </c>
      <c r="U26" s="59">
        <f t="shared" si="2"/>
        <v>5.8570292299960768E-2</v>
      </c>
      <c r="V26" s="59">
        <f t="shared" si="2"/>
        <v>6.2442366787141435E-2</v>
      </c>
      <c r="W26" s="59">
        <f t="shared" si="2"/>
        <v>6.5849231025766064E-2</v>
      </c>
      <c r="X26" s="59">
        <f t="shared" si="2"/>
        <v>6.8859747053998194E-2</v>
      </c>
      <c r="Y26" s="59">
        <f t="shared" si="2"/>
        <v>7.1541828295524842E-2</v>
      </c>
      <c r="Z26" s="59">
        <f t="shared" si="2"/>
        <v>7.3834571063704404E-2</v>
      </c>
      <c r="AA26" s="59">
        <f t="shared" si="2"/>
        <v>7.5744014087343506E-2</v>
      </c>
      <c r="AB26" s="59">
        <f t="shared" si="2"/>
        <v>7.7268974663808554E-2</v>
      </c>
      <c r="AC26" s="59">
        <f t="shared" si="2"/>
        <v>7.8362347386830733E-2</v>
      </c>
      <c r="AD26" s="59">
        <f t="shared" si="2"/>
        <v>7.8969951937265068E-2</v>
      </c>
      <c r="AE26" s="59">
        <f t="shared" si="2"/>
        <v>7.9074939384273055E-2</v>
      </c>
      <c r="AF26" s="59">
        <f t="shared" si="2"/>
        <v>7.9074939384273055E-2</v>
      </c>
      <c r="AG26" s="59">
        <f t="shared" si="2"/>
        <v>7.9074939384273055E-2</v>
      </c>
      <c r="AH26" s="59">
        <f t="shared" si="2"/>
        <v>7.9074939384273055E-2</v>
      </c>
      <c r="AI26" s="59">
        <f t="shared" si="2"/>
        <v>7.9074939384273055E-2</v>
      </c>
      <c r="AJ26" s="59">
        <f t="shared" si="2"/>
        <v>7.9074939384273055E-2</v>
      </c>
      <c r="AK26" s="59">
        <f t="shared" si="2"/>
        <v>7.9074939384273055E-2</v>
      </c>
      <c r="AL26" s="59">
        <f t="shared" si="2"/>
        <v>7.9074939384273055E-2</v>
      </c>
      <c r="AM26" s="59">
        <f t="shared" si="2"/>
        <v>7.9074939384273055E-2</v>
      </c>
      <c r="AN26" s="59">
        <f t="shared" si="2"/>
        <v>7.9074939384273055E-2</v>
      </c>
      <c r="AO26" s="59">
        <f t="shared" si="2"/>
        <v>7.9074939384273055E-2</v>
      </c>
      <c r="AP26" s="59">
        <f t="shared" si="2"/>
        <v>7.9074939384273055E-2</v>
      </c>
      <c r="AQ26" s="59">
        <f t="shared" si="2"/>
        <v>7.9074939384273055E-2</v>
      </c>
      <c r="AR26" s="59">
        <f t="shared" si="2"/>
        <v>7.9074939384273055E-2</v>
      </c>
      <c r="AS26" s="59">
        <f t="shared" si="2"/>
        <v>7.9074939384273055E-2</v>
      </c>
      <c r="AT26" s="59">
        <f t="shared" si="2"/>
        <v>7.9074939384273055E-2</v>
      </c>
      <c r="AU26" s="59">
        <f t="shared" si="2"/>
        <v>7.9074939384273055E-2</v>
      </c>
      <c r="AV26" s="59">
        <f t="shared" si="2"/>
        <v>7.9074939384273055E-2</v>
      </c>
      <c r="AW26" s="59">
        <f t="shared" si="2"/>
        <v>7.9074939384273055E-2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-0.31389600000000006</v>
      </c>
      <c r="F28" s="34">
        <f t="shared" ref="F28:AW28" si="4">F26*F27</f>
        <v>-0.36259513518188191</v>
      </c>
      <c r="G28" s="34">
        <f t="shared" si="4"/>
        <v>-0.41518077554771121</v>
      </c>
      <c r="H28" s="34">
        <f t="shared" si="4"/>
        <v>-0.47508166517584116</v>
      </c>
      <c r="I28" s="34">
        <f t="shared" si="4"/>
        <v>-0.5387469207981066</v>
      </c>
      <c r="J28" s="34">
        <f t="shared" si="4"/>
        <v>-0.6095670236811912</v>
      </c>
      <c r="K28" s="34">
        <f t="shared" si="4"/>
        <v>-0.68632218706581249</v>
      </c>
      <c r="L28" s="34">
        <f t="shared" si="4"/>
        <v>-0.76980852870873306</v>
      </c>
      <c r="M28" s="34">
        <f t="shared" si="4"/>
        <v>2.2206619975142075E-2</v>
      </c>
      <c r="N28" s="34">
        <f t="shared" si="4"/>
        <v>2.5004658079424202E-2</v>
      </c>
      <c r="O28" s="34">
        <f t="shared" si="4"/>
        <v>2.7892257395337405E-2</v>
      </c>
      <c r="P28" s="34">
        <f t="shared" si="4"/>
        <v>3.0874377969174763E-2</v>
      </c>
      <c r="Q28" s="34">
        <f t="shared" si="4"/>
        <v>3.3882966001267133E-2</v>
      </c>
      <c r="R28" s="34">
        <f t="shared" si="4"/>
        <v>3.6997256271196939E-2</v>
      </c>
      <c r="S28" s="34">
        <f t="shared" si="4"/>
        <v>4.021673611260642E-2</v>
      </c>
      <c r="T28" s="34">
        <f t="shared" si="4"/>
        <v>4.3503676082179553E-2</v>
      </c>
      <c r="U28" s="34">
        <f t="shared" si="4"/>
        <v>4.685623383996862E-2</v>
      </c>
      <c r="V28" s="34">
        <f t="shared" si="4"/>
        <v>4.9953893429713153E-2</v>
      </c>
      <c r="W28" s="34">
        <f t="shared" si="4"/>
        <v>5.2679384820612851E-2</v>
      </c>
      <c r="X28" s="34">
        <f t="shared" si="4"/>
        <v>5.5087797643198558E-2</v>
      </c>
      <c r="Y28" s="34">
        <f t="shared" si="4"/>
        <v>5.7233462636419874E-2</v>
      </c>
      <c r="Z28" s="34">
        <f t="shared" si="4"/>
        <v>5.9067656850963525E-2</v>
      </c>
      <c r="AA28" s="34">
        <f t="shared" si="4"/>
        <v>6.0595211269874806E-2</v>
      </c>
      <c r="AB28" s="34">
        <f t="shared" si="4"/>
        <v>6.1815179731046846E-2</v>
      </c>
      <c r="AC28" s="34">
        <f t="shared" si="4"/>
        <v>6.2689877909464592E-2</v>
      </c>
      <c r="AD28" s="34">
        <f t="shared" si="4"/>
        <v>6.317596154981206E-2</v>
      </c>
      <c r="AE28" s="34">
        <f t="shared" si="4"/>
        <v>6.3259951507418449E-2</v>
      </c>
      <c r="AF28" s="34">
        <f t="shared" si="4"/>
        <v>6.3259951507418449E-2</v>
      </c>
      <c r="AG28" s="34">
        <f t="shared" si="4"/>
        <v>6.3259951507418449E-2</v>
      </c>
      <c r="AH28" s="34">
        <f t="shared" si="4"/>
        <v>6.3259951507418449E-2</v>
      </c>
      <c r="AI28" s="34">
        <f t="shared" si="4"/>
        <v>6.3259951507418449E-2</v>
      </c>
      <c r="AJ28" s="34">
        <f t="shared" si="4"/>
        <v>6.3259951507418449E-2</v>
      </c>
      <c r="AK28" s="34">
        <f t="shared" si="4"/>
        <v>6.3259951507418449E-2</v>
      </c>
      <c r="AL28" s="34">
        <f t="shared" si="4"/>
        <v>6.3259951507418449E-2</v>
      </c>
      <c r="AM28" s="34">
        <f t="shared" si="4"/>
        <v>6.3259951507418449E-2</v>
      </c>
      <c r="AN28" s="34">
        <f t="shared" si="4"/>
        <v>6.3259951507418449E-2</v>
      </c>
      <c r="AO28" s="34">
        <f t="shared" si="4"/>
        <v>6.3259951507418449E-2</v>
      </c>
      <c r="AP28" s="34">
        <f t="shared" si="4"/>
        <v>6.3259951507418449E-2</v>
      </c>
      <c r="AQ28" s="34">
        <f t="shared" si="4"/>
        <v>6.3259951507418449E-2</v>
      </c>
      <c r="AR28" s="34">
        <f t="shared" si="4"/>
        <v>6.3259951507418449E-2</v>
      </c>
      <c r="AS28" s="34">
        <f t="shared" si="4"/>
        <v>6.3259951507418449E-2</v>
      </c>
      <c r="AT28" s="34">
        <f t="shared" si="4"/>
        <v>6.3259951507418449E-2</v>
      </c>
      <c r="AU28" s="34">
        <f t="shared" si="4"/>
        <v>6.3259951507418449E-2</v>
      </c>
      <c r="AV28" s="34">
        <f t="shared" si="4"/>
        <v>6.3259951507418449E-2</v>
      </c>
      <c r="AW28" s="34">
        <f t="shared" si="4"/>
        <v>6.3259951507418449E-2</v>
      </c>
      <c r="AX28" s="34"/>
      <c r="AY28" s="34"/>
      <c r="AZ28" s="34"/>
      <c r="BA28" s="34"/>
      <c r="BB28" s="34"/>
      <c r="BC28" s="34"/>
      <c r="BD28" s="34"/>
    </row>
    <row r="29" spans="1:56" x14ac:dyDescent="0.3">
      <c r="A29" s="115"/>
      <c r="B29" s="9" t="s">
        <v>92</v>
      </c>
      <c r="C29" s="11" t="s">
        <v>44</v>
      </c>
      <c r="D29" s="9" t="s">
        <v>40</v>
      </c>
      <c r="E29" s="34">
        <f>E26-E28</f>
        <v>-7.8473999999999988E-2</v>
      </c>
      <c r="F29" s="34">
        <f t="shared" ref="F29:AW29" si="5">F26-F28</f>
        <v>-9.0648783795470478E-2</v>
      </c>
      <c r="G29" s="34">
        <f t="shared" si="5"/>
        <v>-0.10379519388692776</v>
      </c>
      <c r="H29" s="34">
        <f t="shared" si="5"/>
        <v>-0.11877041629396023</v>
      </c>
      <c r="I29" s="34">
        <f t="shared" si="5"/>
        <v>-0.13468673019952659</v>
      </c>
      <c r="J29" s="34">
        <f t="shared" si="5"/>
        <v>-0.15239175592029774</v>
      </c>
      <c r="K29" s="34">
        <f t="shared" si="5"/>
        <v>-0.17158054676645307</v>
      </c>
      <c r="L29" s="34">
        <f t="shared" si="5"/>
        <v>-0.19245213217718316</v>
      </c>
      <c r="M29" s="34">
        <f t="shared" si="5"/>
        <v>5.5516549937855153E-3</v>
      </c>
      <c r="N29" s="34">
        <f t="shared" si="5"/>
        <v>6.2511645198560506E-3</v>
      </c>
      <c r="O29" s="34">
        <f t="shared" si="5"/>
        <v>6.9730643488343513E-3</v>
      </c>
      <c r="P29" s="34">
        <f t="shared" si="5"/>
        <v>7.7185944922936872E-3</v>
      </c>
      <c r="Q29" s="34">
        <f t="shared" si="5"/>
        <v>8.4707415003167849E-3</v>
      </c>
      <c r="R29" s="34">
        <f t="shared" si="5"/>
        <v>9.249314067799233E-3</v>
      </c>
      <c r="S29" s="34">
        <f t="shared" si="5"/>
        <v>1.00541840281516E-2</v>
      </c>
      <c r="T29" s="34">
        <f t="shared" si="5"/>
        <v>1.0875919020544883E-2</v>
      </c>
      <c r="U29" s="34">
        <f t="shared" si="5"/>
        <v>1.1714058459992148E-2</v>
      </c>
      <c r="V29" s="34">
        <f t="shared" si="5"/>
        <v>1.2488473357428281E-2</v>
      </c>
      <c r="W29" s="34">
        <f t="shared" si="5"/>
        <v>1.3169846205153213E-2</v>
      </c>
      <c r="X29" s="34">
        <f t="shared" si="5"/>
        <v>1.3771949410799636E-2</v>
      </c>
      <c r="Y29" s="34">
        <f t="shared" si="5"/>
        <v>1.4308365659104968E-2</v>
      </c>
      <c r="Z29" s="34">
        <f t="shared" si="5"/>
        <v>1.476691421274088E-2</v>
      </c>
      <c r="AA29" s="34">
        <f t="shared" si="5"/>
        <v>1.51488028174687E-2</v>
      </c>
      <c r="AB29" s="34">
        <f t="shared" si="5"/>
        <v>1.5453794932761708E-2</v>
      </c>
      <c r="AC29" s="34">
        <f t="shared" si="5"/>
        <v>1.5672469477366141E-2</v>
      </c>
      <c r="AD29" s="34">
        <f t="shared" si="5"/>
        <v>1.5793990387453008E-2</v>
      </c>
      <c r="AE29" s="34">
        <f t="shared" si="5"/>
        <v>1.5814987876854605E-2</v>
      </c>
      <c r="AF29" s="34">
        <f t="shared" si="5"/>
        <v>1.5814987876854605E-2</v>
      </c>
      <c r="AG29" s="34">
        <f t="shared" si="5"/>
        <v>1.5814987876854605E-2</v>
      </c>
      <c r="AH29" s="34">
        <f t="shared" si="5"/>
        <v>1.5814987876854605E-2</v>
      </c>
      <c r="AI29" s="34">
        <f t="shared" si="5"/>
        <v>1.5814987876854605E-2</v>
      </c>
      <c r="AJ29" s="34">
        <f t="shared" si="5"/>
        <v>1.5814987876854605E-2</v>
      </c>
      <c r="AK29" s="34">
        <f t="shared" si="5"/>
        <v>1.5814987876854605E-2</v>
      </c>
      <c r="AL29" s="34">
        <f t="shared" si="5"/>
        <v>1.5814987876854605E-2</v>
      </c>
      <c r="AM29" s="34">
        <f t="shared" si="5"/>
        <v>1.5814987876854605E-2</v>
      </c>
      <c r="AN29" s="34">
        <f t="shared" si="5"/>
        <v>1.5814987876854605E-2</v>
      </c>
      <c r="AO29" s="34">
        <f t="shared" si="5"/>
        <v>1.5814987876854605E-2</v>
      </c>
      <c r="AP29" s="34">
        <f t="shared" si="5"/>
        <v>1.5814987876854605E-2</v>
      </c>
      <c r="AQ29" s="34">
        <f t="shared" si="5"/>
        <v>1.5814987876854605E-2</v>
      </c>
      <c r="AR29" s="34">
        <f t="shared" si="5"/>
        <v>1.5814987876854605E-2</v>
      </c>
      <c r="AS29" s="34">
        <f t="shared" si="5"/>
        <v>1.5814987876854605E-2</v>
      </c>
      <c r="AT29" s="34">
        <f t="shared" si="5"/>
        <v>1.5814987876854605E-2</v>
      </c>
      <c r="AU29" s="34">
        <f t="shared" si="5"/>
        <v>1.5814987876854605E-2</v>
      </c>
      <c r="AV29" s="34">
        <f t="shared" si="5"/>
        <v>1.5814987876854605E-2</v>
      </c>
      <c r="AW29" s="34">
        <f t="shared" si="5"/>
        <v>1.5814987876854605E-2</v>
      </c>
      <c r="AX29" s="34"/>
      <c r="AY29" s="34"/>
      <c r="AZ29" s="34"/>
      <c r="BA29" s="34"/>
      <c r="BB29" s="34"/>
      <c r="BC29" s="34"/>
      <c r="BD29" s="34"/>
    </row>
    <row r="30" spans="1:56" ht="16.5" hidden="1" customHeight="1" outlineLevel="1" x14ac:dyDescent="0.35">
      <c r="A30" s="115"/>
      <c r="B30" s="9" t="s">
        <v>1</v>
      </c>
      <c r="C30" s="11" t="s">
        <v>53</v>
      </c>
      <c r="D30" s="9" t="s">
        <v>40</v>
      </c>
      <c r="F30" s="34">
        <f>$E$28/'Fixed data'!$C$7</f>
        <v>-6.9754666666666677E-3</v>
      </c>
      <c r="G30" s="34">
        <f>$E$28/'Fixed data'!$C$7</f>
        <v>-6.9754666666666677E-3</v>
      </c>
      <c r="H30" s="34">
        <f>$E$28/'Fixed data'!$C$7</f>
        <v>-6.9754666666666677E-3</v>
      </c>
      <c r="I30" s="34">
        <f>$E$28/'Fixed data'!$C$7</f>
        <v>-6.9754666666666677E-3</v>
      </c>
      <c r="J30" s="34">
        <f>$E$28/'Fixed data'!$C$7</f>
        <v>-6.9754666666666677E-3</v>
      </c>
      <c r="K30" s="34">
        <f>$E$28/'Fixed data'!$C$7</f>
        <v>-6.9754666666666677E-3</v>
      </c>
      <c r="L30" s="34">
        <f>$E$28/'Fixed data'!$C$7</f>
        <v>-6.9754666666666677E-3</v>
      </c>
      <c r="M30" s="34">
        <f>$E$28/'Fixed data'!$C$7</f>
        <v>-6.9754666666666677E-3</v>
      </c>
      <c r="N30" s="34">
        <f>$E$28/'Fixed data'!$C$7</f>
        <v>-6.9754666666666677E-3</v>
      </c>
      <c r="O30" s="34">
        <f>$E$28/'Fixed data'!$C$7</f>
        <v>-6.9754666666666677E-3</v>
      </c>
      <c r="P30" s="34">
        <f>$E$28/'Fixed data'!$C$7</f>
        <v>-6.9754666666666677E-3</v>
      </c>
      <c r="Q30" s="34">
        <f>$E$28/'Fixed data'!$C$7</f>
        <v>-6.9754666666666677E-3</v>
      </c>
      <c r="R30" s="34">
        <f>$E$28/'Fixed data'!$C$7</f>
        <v>-6.9754666666666677E-3</v>
      </c>
      <c r="S30" s="34">
        <f>$E$28/'Fixed data'!$C$7</f>
        <v>-6.9754666666666677E-3</v>
      </c>
      <c r="T30" s="34">
        <f>$E$28/'Fixed data'!$C$7</f>
        <v>-6.9754666666666677E-3</v>
      </c>
      <c r="U30" s="34">
        <f>$E$28/'Fixed data'!$C$7</f>
        <v>-6.9754666666666677E-3</v>
      </c>
      <c r="V30" s="34">
        <f>$E$28/'Fixed data'!$C$7</f>
        <v>-6.9754666666666677E-3</v>
      </c>
      <c r="W30" s="34">
        <f>$E$28/'Fixed data'!$C$7</f>
        <v>-6.9754666666666677E-3</v>
      </c>
      <c r="X30" s="34">
        <f>$E$28/'Fixed data'!$C$7</f>
        <v>-6.9754666666666677E-3</v>
      </c>
      <c r="Y30" s="34">
        <f>$E$28/'Fixed data'!$C$7</f>
        <v>-6.9754666666666677E-3</v>
      </c>
      <c r="Z30" s="34">
        <f>$E$28/'Fixed data'!$C$7</f>
        <v>-6.9754666666666677E-3</v>
      </c>
      <c r="AA30" s="34">
        <f>$E$28/'Fixed data'!$C$7</f>
        <v>-6.9754666666666677E-3</v>
      </c>
      <c r="AB30" s="34">
        <f>$E$28/'Fixed data'!$C$7</f>
        <v>-6.9754666666666677E-3</v>
      </c>
      <c r="AC30" s="34">
        <f>$E$28/'Fixed data'!$C$7</f>
        <v>-6.9754666666666677E-3</v>
      </c>
      <c r="AD30" s="34">
        <f>$E$28/'Fixed data'!$C$7</f>
        <v>-6.9754666666666677E-3</v>
      </c>
      <c r="AE30" s="34">
        <f>$E$28/'Fixed data'!$C$7</f>
        <v>-6.9754666666666677E-3</v>
      </c>
      <c r="AF30" s="34">
        <f>$E$28/'Fixed data'!$C$7</f>
        <v>-6.9754666666666677E-3</v>
      </c>
      <c r="AG30" s="34">
        <f>$E$28/'Fixed data'!$C$7</f>
        <v>-6.9754666666666677E-3</v>
      </c>
      <c r="AH30" s="34">
        <f>$E$28/'Fixed data'!$C$7</f>
        <v>-6.9754666666666677E-3</v>
      </c>
      <c r="AI30" s="34">
        <f>$E$28/'Fixed data'!$C$7</f>
        <v>-6.9754666666666677E-3</v>
      </c>
      <c r="AJ30" s="34">
        <f>$E$28/'Fixed data'!$C$7</f>
        <v>-6.9754666666666677E-3</v>
      </c>
      <c r="AK30" s="34">
        <f>$E$28/'Fixed data'!$C$7</f>
        <v>-6.9754666666666677E-3</v>
      </c>
      <c r="AL30" s="34">
        <f>$E$28/'Fixed data'!$C$7</f>
        <v>-6.9754666666666677E-3</v>
      </c>
      <c r="AM30" s="34">
        <f>$E$28/'Fixed data'!$C$7</f>
        <v>-6.9754666666666677E-3</v>
      </c>
      <c r="AN30" s="34">
        <f>$E$28/'Fixed data'!$C$7</f>
        <v>-6.9754666666666677E-3</v>
      </c>
      <c r="AO30" s="34">
        <f>$E$28/'Fixed data'!$C$7</f>
        <v>-6.9754666666666677E-3</v>
      </c>
      <c r="AP30" s="34">
        <f>$E$28/'Fixed data'!$C$7</f>
        <v>-6.9754666666666677E-3</v>
      </c>
      <c r="AQ30" s="34">
        <f>$E$28/'Fixed data'!$C$7</f>
        <v>-6.9754666666666677E-3</v>
      </c>
      <c r="AR30" s="34">
        <f>$E$28/'Fixed data'!$C$7</f>
        <v>-6.9754666666666677E-3</v>
      </c>
      <c r="AS30" s="34">
        <f>$E$28/'Fixed data'!$C$7</f>
        <v>-6.9754666666666677E-3</v>
      </c>
      <c r="AT30" s="34">
        <f>$E$28/'Fixed data'!$C$7</f>
        <v>-6.9754666666666677E-3</v>
      </c>
      <c r="AU30" s="34">
        <f>$E$28/'Fixed data'!$C$7</f>
        <v>-6.9754666666666677E-3</v>
      </c>
      <c r="AV30" s="34">
        <f>$E$28/'Fixed data'!$C$7</f>
        <v>-6.9754666666666677E-3</v>
      </c>
      <c r="AW30" s="34">
        <f>$E$28/'Fixed data'!$C$7</f>
        <v>-6.9754666666666677E-3</v>
      </c>
      <c r="AX30" s="34">
        <f>$E$28/'Fixed data'!$C$7</f>
        <v>-6.9754666666666677E-3</v>
      </c>
      <c r="AY30" s="34"/>
      <c r="AZ30" s="34"/>
      <c r="BA30" s="34"/>
      <c r="BB30" s="34"/>
      <c r="BC30" s="34"/>
      <c r="BD30" s="34"/>
    </row>
    <row r="31" spans="1:56" ht="16.5" hidden="1" customHeight="1" outlineLevel="1" x14ac:dyDescent="0.35">
      <c r="A31" s="115"/>
      <c r="B31" s="9" t="s">
        <v>2</v>
      </c>
      <c r="C31" s="11" t="s">
        <v>54</v>
      </c>
      <c r="D31" s="9" t="s">
        <v>40</v>
      </c>
      <c r="F31" s="34"/>
      <c r="G31" s="34">
        <f>$F$28/'Fixed data'!$C$7</f>
        <v>-8.057669670708487E-3</v>
      </c>
      <c r="H31" s="34">
        <f>$F$28/'Fixed data'!$C$7</f>
        <v>-8.057669670708487E-3</v>
      </c>
      <c r="I31" s="34">
        <f>$F$28/'Fixed data'!$C$7</f>
        <v>-8.057669670708487E-3</v>
      </c>
      <c r="J31" s="34">
        <f>$F$28/'Fixed data'!$C$7</f>
        <v>-8.057669670708487E-3</v>
      </c>
      <c r="K31" s="34">
        <f>$F$28/'Fixed data'!$C$7</f>
        <v>-8.057669670708487E-3</v>
      </c>
      <c r="L31" s="34">
        <f>$F$28/'Fixed data'!$C$7</f>
        <v>-8.057669670708487E-3</v>
      </c>
      <c r="M31" s="34">
        <f>$F$28/'Fixed data'!$C$7</f>
        <v>-8.057669670708487E-3</v>
      </c>
      <c r="N31" s="34">
        <f>$F$28/'Fixed data'!$C$7</f>
        <v>-8.057669670708487E-3</v>
      </c>
      <c r="O31" s="34">
        <f>$F$28/'Fixed data'!$C$7</f>
        <v>-8.057669670708487E-3</v>
      </c>
      <c r="P31" s="34">
        <f>$F$28/'Fixed data'!$C$7</f>
        <v>-8.057669670708487E-3</v>
      </c>
      <c r="Q31" s="34">
        <f>$F$28/'Fixed data'!$C$7</f>
        <v>-8.057669670708487E-3</v>
      </c>
      <c r="R31" s="34">
        <f>$F$28/'Fixed data'!$C$7</f>
        <v>-8.057669670708487E-3</v>
      </c>
      <c r="S31" s="34">
        <f>$F$28/'Fixed data'!$C$7</f>
        <v>-8.057669670708487E-3</v>
      </c>
      <c r="T31" s="34">
        <f>$F$28/'Fixed data'!$C$7</f>
        <v>-8.057669670708487E-3</v>
      </c>
      <c r="U31" s="34">
        <f>$F$28/'Fixed data'!$C$7</f>
        <v>-8.057669670708487E-3</v>
      </c>
      <c r="V31" s="34">
        <f>$F$28/'Fixed data'!$C$7</f>
        <v>-8.057669670708487E-3</v>
      </c>
      <c r="W31" s="34">
        <f>$F$28/'Fixed data'!$C$7</f>
        <v>-8.057669670708487E-3</v>
      </c>
      <c r="X31" s="34">
        <f>$F$28/'Fixed data'!$C$7</f>
        <v>-8.057669670708487E-3</v>
      </c>
      <c r="Y31" s="34">
        <f>$F$28/'Fixed data'!$C$7</f>
        <v>-8.057669670708487E-3</v>
      </c>
      <c r="Z31" s="34">
        <f>$F$28/'Fixed data'!$C$7</f>
        <v>-8.057669670708487E-3</v>
      </c>
      <c r="AA31" s="34">
        <f>$F$28/'Fixed data'!$C$7</f>
        <v>-8.057669670708487E-3</v>
      </c>
      <c r="AB31" s="34">
        <f>$F$28/'Fixed data'!$C$7</f>
        <v>-8.057669670708487E-3</v>
      </c>
      <c r="AC31" s="34">
        <f>$F$28/'Fixed data'!$C$7</f>
        <v>-8.057669670708487E-3</v>
      </c>
      <c r="AD31" s="34">
        <f>$F$28/'Fixed data'!$C$7</f>
        <v>-8.057669670708487E-3</v>
      </c>
      <c r="AE31" s="34">
        <f>$F$28/'Fixed data'!$C$7</f>
        <v>-8.057669670708487E-3</v>
      </c>
      <c r="AF31" s="34">
        <f>$F$28/'Fixed data'!$C$7</f>
        <v>-8.057669670708487E-3</v>
      </c>
      <c r="AG31" s="34">
        <f>$F$28/'Fixed data'!$C$7</f>
        <v>-8.057669670708487E-3</v>
      </c>
      <c r="AH31" s="34">
        <f>$F$28/'Fixed data'!$C$7</f>
        <v>-8.057669670708487E-3</v>
      </c>
      <c r="AI31" s="34">
        <f>$F$28/'Fixed data'!$C$7</f>
        <v>-8.057669670708487E-3</v>
      </c>
      <c r="AJ31" s="34">
        <f>$F$28/'Fixed data'!$C$7</f>
        <v>-8.057669670708487E-3</v>
      </c>
      <c r="AK31" s="34">
        <f>$F$28/'Fixed data'!$C$7</f>
        <v>-8.057669670708487E-3</v>
      </c>
      <c r="AL31" s="34">
        <f>$F$28/'Fixed data'!$C$7</f>
        <v>-8.057669670708487E-3</v>
      </c>
      <c r="AM31" s="34">
        <f>$F$28/'Fixed data'!$C$7</f>
        <v>-8.057669670708487E-3</v>
      </c>
      <c r="AN31" s="34">
        <f>$F$28/'Fixed data'!$C$7</f>
        <v>-8.057669670708487E-3</v>
      </c>
      <c r="AO31" s="34">
        <f>$F$28/'Fixed data'!$C$7</f>
        <v>-8.057669670708487E-3</v>
      </c>
      <c r="AP31" s="34">
        <f>$F$28/'Fixed data'!$C$7</f>
        <v>-8.057669670708487E-3</v>
      </c>
      <c r="AQ31" s="34">
        <f>$F$28/'Fixed data'!$C$7</f>
        <v>-8.057669670708487E-3</v>
      </c>
      <c r="AR31" s="34">
        <f>$F$28/'Fixed data'!$C$7</f>
        <v>-8.057669670708487E-3</v>
      </c>
      <c r="AS31" s="34">
        <f>$F$28/'Fixed data'!$C$7</f>
        <v>-8.057669670708487E-3</v>
      </c>
      <c r="AT31" s="34">
        <f>$F$28/'Fixed data'!$C$7</f>
        <v>-8.057669670708487E-3</v>
      </c>
      <c r="AU31" s="34">
        <f>$F$28/'Fixed data'!$C$7</f>
        <v>-8.057669670708487E-3</v>
      </c>
      <c r="AV31" s="34">
        <f>$F$28/'Fixed data'!$C$7</f>
        <v>-8.057669670708487E-3</v>
      </c>
      <c r="AW31" s="34">
        <f>$F$28/'Fixed data'!$C$7</f>
        <v>-8.057669670708487E-3</v>
      </c>
      <c r="AX31" s="34">
        <f>$F$28/'Fixed data'!$C$7</f>
        <v>-8.057669670708487E-3</v>
      </c>
      <c r="AY31" s="34">
        <f>$F$28/'Fixed data'!$C$7</f>
        <v>-8.057669670708487E-3</v>
      </c>
      <c r="AZ31" s="34"/>
      <c r="BA31" s="34"/>
      <c r="BB31" s="34"/>
      <c r="BC31" s="34"/>
      <c r="BD31" s="34"/>
    </row>
    <row r="32" spans="1:56" ht="16.5" hidden="1" customHeight="1" outlineLevel="1" x14ac:dyDescent="0.35">
      <c r="A32" s="115"/>
      <c r="B32" s="9" t="s">
        <v>3</v>
      </c>
      <c r="C32" s="11" t="s">
        <v>55</v>
      </c>
      <c r="D32" s="9" t="s">
        <v>40</v>
      </c>
      <c r="F32" s="34"/>
      <c r="G32" s="34"/>
      <c r="H32" s="34">
        <f>$G$28/'Fixed data'!$C$7</f>
        <v>-9.2262394566158049E-3</v>
      </c>
      <c r="I32" s="34">
        <f>$G$28/'Fixed data'!$C$7</f>
        <v>-9.2262394566158049E-3</v>
      </c>
      <c r="J32" s="34">
        <f>$G$28/'Fixed data'!$C$7</f>
        <v>-9.2262394566158049E-3</v>
      </c>
      <c r="K32" s="34">
        <f>$G$28/'Fixed data'!$C$7</f>
        <v>-9.2262394566158049E-3</v>
      </c>
      <c r="L32" s="34">
        <f>$G$28/'Fixed data'!$C$7</f>
        <v>-9.2262394566158049E-3</v>
      </c>
      <c r="M32" s="34">
        <f>$G$28/'Fixed data'!$C$7</f>
        <v>-9.2262394566158049E-3</v>
      </c>
      <c r="N32" s="34">
        <f>$G$28/'Fixed data'!$C$7</f>
        <v>-9.2262394566158049E-3</v>
      </c>
      <c r="O32" s="34">
        <f>$G$28/'Fixed data'!$C$7</f>
        <v>-9.2262394566158049E-3</v>
      </c>
      <c r="P32" s="34">
        <f>$G$28/'Fixed data'!$C$7</f>
        <v>-9.2262394566158049E-3</v>
      </c>
      <c r="Q32" s="34">
        <f>$G$28/'Fixed data'!$C$7</f>
        <v>-9.2262394566158049E-3</v>
      </c>
      <c r="R32" s="34">
        <f>$G$28/'Fixed data'!$C$7</f>
        <v>-9.2262394566158049E-3</v>
      </c>
      <c r="S32" s="34">
        <f>$G$28/'Fixed data'!$C$7</f>
        <v>-9.2262394566158049E-3</v>
      </c>
      <c r="T32" s="34">
        <f>$G$28/'Fixed data'!$C$7</f>
        <v>-9.2262394566158049E-3</v>
      </c>
      <c r="U32" s="34">
        <f>$G$28/'Fixed data'!$C$7</f>
        <v>-9.2262394566158049E-3</v>
      </c>
      <c r="V32" s="34">
        <f>$G$28/'Fixed data'!$C$7</f>
        <v>-9.2262394566158049E-3</v>
      </c>
      <c r="W32" s="34">
        <f>$G$28/'Fixed data'!$C$7</f>
        <v>-9.2262394566158049E-3</v>
      </c>
      <c r="X32" s="34">
        <f>$G$28/'Fixed data'!$C$7</f>
        <v>-9.2262394566158049E-3</v>
      </c>
      <c r="Y32" s="34">
        <f>$G$28/'Fixed data'!$C$7</f>
        <v>-9.2262394566158049E-3</v>
      </c>
      <c r="Z32" s="34">
        <f>$G$28/'Fixed data'!$C$7</f>
        <v>-9.2262394566158049E-3</v>
      </c>
      <c r="AA32" s="34">
        <f>$G$28/'Fixed data'!$C$7</f>
        <v>-9.2262394566158049E-3</v>
      </c>
      <c r="AB32" s="34">
        <f>$G$28/'Fixed data'!$C$7</f>
        <v>-9.2262394566158049E-3</v>
      </c>
      <c r="AC32" s="34">
        <f>$G$28/'Fixed data'!$C$7</f>
        <v>-9.2262394566158049E-3</v>
      </c>
      <c r="AD32" s="34">
        <f>$G$28/'Fixed data'!$C$7</f>
        <v>-9.2262394566158049E-3</v>
      </c>
      <c r="AE32" s="34">
        <f>$G$28/'Fixed data'!$C$7</f>
        <v>-9.2262394566158049E-3</v>
      </c>
      <c r="AF32" s="34">
        <f>$G$28/'Fixed data'!$C$7</f>
        <v>-9.2262394566158049E-3</v>
      </c>
      <c r="AG32" s="34">
        <f>$G$28/'Fixed data'!$C$7</f>
        <v>-9.2262394566158049E-3</v>
      </c>
      <c r="AH32" s="34">
        <f>$G$28/'Fixed data'!$C$7</f>
        <v>-9.2262394566158049E-3</v>
      </c>
      <c r="AI32" s="34">
        <f>$G$28/'Fixed data'!$C$7</f>
        <v>-9.2262394566158049E-3</v>
      </c>
      <c r="AJ32" s="34">
        <f>$G$28/'Fixed data'!$C$7</f>
        <v>-9.2262394566158049E-3</v>
      </c>
      <c r="AK32" s="34">
        <f>$G$28/'Fixed data'!$C$7</f>
        <v>-9.2262394566158049E-3</v>
      </c>
      <c r="AL32" s="34">
        <f>$G$28/'Fixed data'!$C$7</f>
        <v>-9.2262394566158049E-3</v>
      </c>
      <c r="AM32" s="34">
        <f>$G$28/'Fixed data'!$C$7</f>
        <v>-9.2262394566158049E-3</v>
      </c>
      <c r="AN32" s="34">
        <f>$G$28/'Fixed data'!$C$7</f>
        <v>-9.2262394566158049E-3</v>
      </c>
      <c r="AO32" s="34">
        <f>$G$28/'Fixed data'!$C$7</f>
        <v>-9.2262394566158049E-3</v>
      </c>
      <c r="AP32" s="34">
        <f>$G$28/'Fixed data'!$C$7</f>
        <v>-9.2262394566158049E-3</v>
      </c>
      <c r="AQ32" s="34">
        <f>$G$28/'Fixed data'!$C$7</f>
        <v>-9.2262394566158049E-3</v>
      </c>
      <c r="AR32" s="34">
        <f>$G$28/'Fixed data'!$C$7</f>
        <v>-9.2262394566158049E-3</v>
      </c>
      <c r="AS32" s="34">
        <f>$G$28/'Fixed data'!$C$7</f>
        <v>-9.2262394566158049E-3</v>
      </c>
      <c r="AT32" s="34">
        <f>$G$28/'Fixed data'!$C$7</f>
        <v>-9.2262394566158049E-3</v>
      </c>
      <c r="AU32" s="34">
        <f>$G$28/'Fixed data'!$C$7</f>
        <v>-9.2262394566158049E-3</v>
      </c>
      <c r="AV32" s="34">
        <f>$G$28/'Fixed data'!$C$7</f>
        <v>-9.2262394566158049E-3</v>
      </c>
      <c r="AW32" s="34">
        <f>$G$28/'Fixed data'!$C$7</f>
        <v>-9.2262394566158049E-3</v>
      </c>
      <c r="AX32" s="34">
        <f>$G$28/'Fixed data'!$C$7</f>
        <v>-9.2262394566158049E-3</v>
      </c>
      <c r="AY32" s="34">
        <f>$G$28/'Fixed data'!$C$7</f>
        <v>-9.2262394566158049E-3</v>
      </c>
      <c r="AZ32" s="34">
        <f>$G$28/'Fixed data'!$C$7</f>
        <v>-9.2262394566158049E-3</v>
      </c>
      <c r="BA32" s="34"/>
      <c r="BB32" s="34"/>
      <c r="BC32" s="34"/>
      <c r="BD32" s="34"/>
    </row>
    <row r="33" spans="1:57" ht="16.5" hidden="1" customHeight="1" outlineLevel="1" x14ac:dyDescent="0.35">
      <c r="A33" s="115"/>
      <c r="B33" s="9" t="s">
        <v>4</v>
      </c>
      <c r="C33" s="11" t="s">
        <v>56</v>
      </c>
      <c r="D33" s="9" t="s">
        <v>40</v>
      </c>
      <c r="F33" s="34"/>
      <c r="G33" s="34"/>
      <c r="H33" s="34"/>
      <c r="I33" s="34">
        <f>$H$28/'Fixed data'!$C$7</f>
        <v>-1.0557370337240914E-2</v>
      </c>
      <c r="J33" s="34">
        <f>$H$28/'Fixed data'!$C$7</f>
        <v>-1.0557370337240914E-2</v>
      </c>
      <c r="K33" s="34">
        <f>$H$28/'Fixed data'!$C$7</f>
        <v>-1.0557370337240914E-2</v>
      </c>
      <c r="L33" s="34">
        <f>$H$28/'Fixed data'!$C$7</f>
        <v>-1.0557370337240914E-2</v>
      </c>
      <c r="M33" s="34">
        <f>$H$28/'Fixed data'!$C$7</f>
        <v>-1.0557370337240914E-2</v>
      </c>
      <c r="N33" s="34">
        <f>$H$28/'Fixed data'!$C$7</f>
        <v>-1.0557370337240914E-2</v>
      </c>
      <c r="O33" s="34">
        <f>$H$28/'Fixed data'!$C$7</f>
        <v>-1.0557370337240914E-2</v>
      </c>
      <c r="P33" s="34">
        <f>$H$28/'Fixed data'!$C$7</f>
        <v>-1.0557370337240914E-2</v>
      </c>
      <c r="Q33" s="34">
        <f>$H$28/'Fixed data'!$C$7</f>
        <v>-1.0557370337240914E-2</v>
      </c>
      <c r="R33" s="34">
        <f>$H$28/'Fixed data'!$C$7</f>
        <v>-1.0557370337240914E-2</v>
      </c>
      <c r="S33" s="34">
        <f>$H$28/'Fixed data'!$C$7</f>
        <v>-1.0557370337240914E-2</v>
      </c>
      <c r="T33" s="34">
        <f>$H$28/'Fixed data'!$C$7</f>
        <v>-1.0557370337240914E-2</v>
      </c>
      <c r="U33" s="34">
        <f>$H$28/'Fixed data'!$C$7</f>
        <v>-1.0557370337240914E-2</v>
      </c>
      <c r="V33" s="34">
        <f>$H$28/'Fixed data'!$C$7</f>
        <v>-1.0557370337240914E-2</v>
      </c>
      <c r="W33" s="34">
        <f>$H$28/'Fixed data'!$C$7</f>
        <v>-1.0557370337240914E-2</v>
      </c>
      <c r="X33" s="34">
        <f>$H$28/'Fixed data'!$C$7</f>
        <v>-1.0557370337240914E-2</v>
      </c>
      <c r="Y33" s="34">
        <f>$H$28/'Fixed data'!$C$7</f>
        <v>-1.0557370337240914E-2</v>
      </c>
      <c r="Z33" s="34">
        <f>$H$28/'Fixed data'!$C$7</f>
        <v>-1.0557370337240914E-2</v>
      </c>
      <c r="AA33" s="34">
        <f>$H$28/'Fixed data'!$C$7</f>
        <v>-1.0557370337240914E-2</v>
      </c>
      <c r="AB33" s="34">
        <f>$H$28/'Fixed data'!$C$7</f>
        <v>-1.0557370337240914E-2</v>
      </c>
      <c r="AC33" s="34">
        <f>$H$28/'Fixed data'!$C$7</f>
        <v>-1.0557370337240914E-2</v>
      </c>
      <c r="AD33" s="34">
        <f>$H$28/'Fixed data'!$C$7</f>
        <v>-1.0557370337240914E-2</v>
      </c>
      <c r="AE33" s="34">
        <f>$H$28/'Fixed data'!$C$7</f>
        <v>-1.0557370337240914E-2</v>
      </c>
      <c r="AF33" s="34">
        <f>$H$28/'Fixed data'!$C$7</f>
        <v>-1.0557370337240914E-2</v>
      </c>
      <c r="AG33" s="34">
        <f>$H$28/'Fixed data'!$C$7</f>
        <v>-1.0557370337240914E-2</v>
      </c>
      <c r="AH33" s="34">
        <f>$H$28/'Fixed data'!$C$7</f>
        <v>-1.0557370337240914E-2</v>
      </c>
      <c r="AI33" s="34">
        <f>$H$28/'Fixed data'!$C$7</f>
        <v>-1.0557370337240914E-2</v>
      </c>
      <c r="AJ33" s="34">
        <f>$H$28/'Fixed data'!$C$7</f>
        <v>-1.0557370337240914E-2</v>
      </c>
      <c r="AK33" s="34">
        <f>$H$28/'Fixed data'!$C$7</f>
        <v>-1.0557370337240914E-2</v>
      </c>
      <c r="AL33" s="34">
        <f>$H$28/'Fixed data'!$C$7</f>
        <v>-1.0557370337240914E-2</v>
      </c>
      <c r="AM33" s="34">
        <f>$H$28/'Fixed data'!$C$7</f>
        <v>-1.0557370337240914E-2</v>
      </c>
      <c r="AN33" s="34">
        <f>$H$28/'Fixed data'!$C$7</f>
        <v>-1.0557370337240914E-2</v>
      </c>
      <c r="AO33" s="34">
        <f>$H$28/'Fixed data'!$C$7</f>
        <v>-1.0557370337240914E-2</v>
      </c>
      <c r="AP33" s="34">
        <f>$H$28/'Fixed data'!$C$7</f>
        <v>-1.0557370337240914E-2</v>
      </c>
      <c r="AQ33" s="34">
        <f>$H$28/'Fixed data'!$C$7</f>
        <v>-1.0557370337240914E-2</v>
      </c>
      <c r="AR33" s="34">
        <f>$H$28/'Fixed data'!$C$7</f>
        <v>-1.0557370337240914E-2</v>
      </c>
      <c r="AS33" s="34">
        <f>$H$28/'Fixed data'!$C$7</f>
        <v>-1.0557370337240914E-2</v>
      </c>
      <c r="AT33" s="34">
        <f>$H$28/'Fixed data'!$C$7</f>
        <v>-1.0557370337240914E-2</v>
      </c>
      <c r="AU33" s="34">
        <f>$H$28/'Fixed data'!$C$7</f>
        <v>-1.0557370337240914E-2</v>
      </c>
      <c r="AV33" s="34">
        <f>$H$28/'Fixed data'!$C$7</f>
        <v>-1.0557370337240914E-2</v>
      </c>
      <c r="AW33" s="34">
        <f>$H$28/'Fixed data'!$C$7</f>
        <v>-1.0557370337240914E-2</v>
      </c>
      <c r="AX33" s="34">
        <f>$H$28/'Fixed data'!$C$7</f>
        <v>-1.0557370337240914E-2</v>
      </c>
      <c r="AY33" s="34">
        <f>$H$28/'Fixed data'!$C$7</f>
        <v>-1.0557370337240914E-2</v>
      </c>
      <c r="AZ33" s="34">
        <f>$H$28/'Fixed data'!$C$7</f>
        <v>-1.0557370337240914E-2</v>
      </c>
      <c r="BA33" s="34">
        <f>$H$28/'Fixed data'!$C$7</f>
        <v>-1.0557370337240914E-2</v>
      </c>
      <c r="BB33" s="34"/>
      <c r="BC33" s="34"/>
      <c r="BD33" s="34"/>
    </row>
    <row r="34" spans="1:57" ht="16.5" hidden="1" customHeight="1" outlineLevel="1" x14ac:dyDescent="0.35">
      <c r="A34" s="115"/>
      <c r="B34" s="9" t="s">
        <v>5</v>
      </c>
      <c r="C34" s="11" t="s">
        <v>57</v>
      </c>
      <c r="D34" s="9" t="s">
        <v>40</v>
      </c>
      <c r="F34" s="34"/>
      <c r="G34" s="34"/>
      <c r="H34" s="34"/>
      <c r="I34" s="34"/>
      <c r="J34" s="34">
        <f>$I$28/'Fixed data'!$C$7</f>
        <v>-1.1972153795513481E-2</v>
      </c>
      <c r="K34" s="34">
        <f>$I$28/'Fixed data'!$C$7</f>
        <v>-1.1972153795513481E-2</v>
      </c>
      <c r="L34" s="34">
        <f>$I$28/'Fixed data'!$C$7</f>
        <v>-1.1972153795513481E-2</v>
      </c>
      <c r="M34" s="34">
        <f>$I$28/'Fixed data'!$C$7</f>
        <v>-1.1972153795513481E-2</v>
      </c>
      <c r="N34" s="34">
        <f>$I$28/'Fixed data'!$C$7</f>
        <v>-1.1972153795513481E-2</v>
      </c>
      <c r="O34" s="34">
        <f>$I$28/'Fixed data'!$C$7</f>
        <v>-1.1972153795513481E-2</v>
      </c>
      <c r="P34" s="34">
        <f>$I$28/'Fixed data'!$C$7</f>
        <v>-1.1972153795513481E-2</v>
      </c>
      <c r="Q34" s="34">
        <f>$I$28/'Fixed data'!$C$7</f>
        <v>-1.1972153795513481E-2</v>
      </c>
      <c r="R34" s="34">
        <f>$I$28/'Fixed data'!$C$7</f>
        <v>-1.1972153795513481E-2</v>
      </c>
      <c r="S34" s="34">
        <f>$I$28/'Fixed data'!$C$7</f>
        <v>-1.1972153795513481E-2</v>
      </c>
      <c r="T34" s="34">
        <f>$I$28/'Fixed data'!$C$7</f>
        <v>-1.1972153795513481E-2</v>
      </c>
      <c r="U34" s="34">
        <f>$I$28/'Fixed data'!$C$7</f>
        <v>-1.1972153795513481E-2</v>
      </c>
      <c r="V34" s="34">
        <f>$I$28/'Fixed data'!$C$7</f>
        <v>-1.1972153795513481E-2</v>
      </c>
      <c r="W34" s="34">
        <f>$I$28/'Fixed data'!$C$7</f>
        <v>-1.1972153795513481E-2</v>
      </c>
      <c r="X34" s="34">
        <f>$I$28/'Fixed data'!$C$7</f>
        <v>-1.1972153795513481E-2</v>
      </c>
      <c r="Y34" s="34">
        <f>$I$28/'Fixed data'!$C$7</f>
        <v>-1.1972153795513481E-2</v>
      </c>
      <c r="Z34" s="34">
        <f>$I$28/'Fixed data'!$C$7</f>
        <v>-1.1972153795513481E-2</v>
      </c>
      <c r="AA34" s="34">
        <f>$I$28/'Fixed data'!$C$7</f>
        <v>-1.1972153795513481E-2</v>
      </c>
      <c r="AB34" s="34">
        <f>$I$28/'Fixed data'!$C$7</f>
        <v>-1.1972153795513481E-2</v>
      </c>
      <c r="AC34" s="34">
        <f>$I$28/'Fixed data'!$C$7</f>
        <v>-1.1972153795513481E-2</v>
      </c>
      <c r="AD34" s="34">
        <f>$I$28/'Fixed data'!$C$7</f>
        <v>-1.1972153795513481E-2</v>
      </c>
      <c r="AE34" s="34">
        <f>$I$28/'Fixed data'!$C$7</f>
        <v>-1.1972153795513481E-2</v>
      </c>
      <c r="AF34" s="34">
        <f>$I$28/'Fixed data'!$C$7</f>
        <v>-1.1972153795513481E-2</v>
      </c>
      <c r="AG34" s="34">
        <f>$I$28/'Fixed data'!$C$7</f>
        <v>-1.1972153795513481E-2</v>
      </c>
      <c r="AH34" s="34">
        <f>$I$28/'Fixed data'!$C$7</f>
        <v>-1.1972153795513481E-2</v>
      </c>
      <c r="AI34" s="34">
        <f>$I$28/'Fixed data'!$C$7</f>
        <v>-1.1972153795513481E-2</v>
      </c>
      <c r="AJ34" s="34">
        <f>$I$28/'Fixed data'!$C$7</f>
        <v>-1.1972153795513481E-2</v>
      </c>
      <c r="AK34" s="34">
        <f>$I$28/'Fixed data'!$C$7</f>
        <v>-1.1972153795513481E-2</v>
      </c>
      <c r="AL34" s="34">
        <f>$I$28/'Fixed data'!$C$7</f>
        <v>-1.1972153795513481E-2</v>
      </c>
      <c r="AM34" s="34">
        <f>$I$28/'Fixed data'!$C$7</f>
        <v>-1.1972153795513481E-2</v>
      </c>
      <c r="AN34" s="34">
        <f>$I$28/'Fixed data'!$C$7</f>
        <v>-1.1972153795513481E-2</v>
      </c>
      <c r="AO34" s="34">
        <f>$I$28/'Fixed data'!$C$7</f>
        <v>-1.1972153795513481E-2</v>
      </c>
      <c r="AP34" s="34">
        <f>$I$28/'Fixed data'!$C$7</f>
        <v>-1.1972153795513481E-2</v>
      </c>
      <c r="AQ34" s="34">
        <f>$I$28/'Fixed data'!$C$7</f>
        <v>-1.1972153795513481E-2</v>
      </c>
      <c r="AR34" s="34">
        <f>$I$28/'Fixed data'!$C$7</f>
        <v>-1.1972153795513481E-2</v>
      </c>
      <c r="AS34" s="34">
        <f>$I$28/'Fixed data'!$C$7</f>
        <v>-1.1972153795513481E-2</v>
      </c>
      <c r="AT34" s="34">
        <f>$I$28/'Fixed data'!$C$7</f>
        <v>-1.1972153795513481E-2</v>
      </c>
      <c r="AU34" s="34">
        <f>$I$28/'Fixed data'!$C$7</f>
        <v>-1.1972153795513481E-2</v>
      </c>
      <c r="AV34" s="34">
        <f>$I$28/'Fixed data'!$C$7</f>
        <v>-1.1972153795513481E-2</v>
      </c>
      <c r="AW34" s="34">
        <f>$I$28/'Fixed data'!$C$7</f>
        <v>-1.1972153795513481E-2</v>
      </c>
      <c r="AX34" s="34">
        <f>$I$28/'Fixed data'!$C$7</f>
        <v>-1.1972153795513481E-2</v>
      </c>
      <c r="AY34" s="34">
        <f>$I$28/'Fixed data'!$C$7</f>
        <v>-1.1972153795513481E-2</v>
      </c>
      <c r="AZ34" s="34">
        <f>$I$28/'Fixed data'!$C$7</f>
        <v>-1.1972153795513481E-2</v>
      </c>
      <c r="BA34" s="34">
        <f>$I$28/'Fixed data'!$C$7</f>
        <v>-1.1972153795513481E-2</v>
      </c>
      <c r="BB34" s="34">
        <f>$I$28/'Fixed data'!$C$7</f>
        <v>-1.1972153795513481E-2</v>
      </c>
      <c r="BC34" s="34"/>
      <c r="BD34" s="34"/>
    </row>
    <row r="35" spans="1:57" ht="16.5" hidden="1" customHeight="1" outlineLevel="1" x14ac:dyDescent="0.35">
      <c r="A35" s="115"/>
      <c r="B35" s="9" t="s">
        <v>6</v>
      </c>
      <c r="C35" s="11" t="s">
        <v>58</v>
      </c>
      <c r="D35" s="9" t="s">
        <v>40</v>
      </c>
      <c r="F35" s="34"/>
      <c r="G35" s="34"/>
      <c r="H35" s="34"/>
      <c r="I35" s="34"/>
      <c r="J35" s="34"/>
      <c r="K35" s="34">
        <f>$J$28/'Fixed data'!$C$7</f>
        <v>-1.3545933859582027E-2</v>
      </c>
      <c r="L35" s="34">
        <f>$J$28/'Fixed data'!$C$7</f>
        <v>-1.3545933859582027E-2</v>
      </c>
      <c r="M35" s="34">
        <f>$J$28/'Fixed data'!$C$7</f>
        <v>-1.3545933859582027E-2</v>
      </c>
      <c r="N35" s="34">
        <f>$J$28/'Fixed data'!$C$7</f>
        <v>-1.3545933859582027E-2</v>
      </c>
      <c r="O35" s="34">
        <f>$J$28/'Fixed data'!$C$7</f>
        <v>-1.3545933859582027E-2</v>
      </c>
      <c r="P35" s="34">
        <f>$J$28/'Fixed data'!$C$7</f>
        <v>-1.3545933859582027E-2</v>
      </c>
      <c r="Q35" s="34">
        <f>$J$28/'Fixed data'!$C$7</f>
        <v>-1.3545933859582027E-2</v>
      </c>
      <c r="R35" s="34">
        <f>$J$28/'Fixed data'!$C$7</f>
        <v>-1.3545933859582027E-2</v>
      </c>
      <c r="S35" s="34">
        <f>$J$28/'Fixed data'!$C$7</f>
        <v>-1.3545933859582027E-2</v>
      </c>
      <c r="T35" s="34">
        <f>$J$28/'Fixed data'!$C$7</f>
        <v>-1.3545933859582027E-2</v>
      </c>
      <c r="U35" s="34">
        <f>$J$28/'Fixed data'!$C$7</f>
        <v>-1.3545933859582027E-2</v>
      </c>
      <c r="V35" s="34">
        <f>$J$28/'Fixed data'!$C$7</f>
        <v>-1.3545933859582027E-2</v>
      </c>
      <c r="W35" s="34">
        <f>$J$28/'Fixed data'!$C$7</f>
        <v>-1.3545933859582027E-2</v>
      </c>
      <c r="X35" s="34">
        <f>$J$28/'Fixed data'!$C$7</f>
        <v>-1.3545933859582027E-2</v>
      </c>
      <c r="Y35" s="34">
        <f>$J$28/'Fixed data'!$C$7</f>
        <v>-1.3545933859582027E-2</v>
      </c>
      <c r="Z35" s="34">
        <f>$J$28/'Fixed data'!$C$7</f>
        <v>-1.3545933859582027E-2</v>
      </c>
      <c r="AA35" s="34">
        <f>$J$28/'Fixed data'!$C$7</f>
        <v>-1.3545933859582027E-2</v>
      </c>
      <c r="AB35" s="34">
        <f>$J$28/'Fixed data'!$C$7</f>
        <v>-1.3545933859582027E-2</v>
      </c>
      <c r="AC35" s="34">
        <f>$J$28/'Fixed data'!$C$7</f>
        <v>-1.3545933859582027E-2</v>
      </c>
      <c r="AD35" s="34">
        <f>$J$28/'Fixed data'!$C$7</f>
        <v>-1.3545933859582027E-2</v>
      </c>
      <c r="AE35" s="34">
        <f>$J$28/'Fixed data'!$C$7</f>
        <v>-1.3545933859582027E-2</v>
      </c>
      <c r="AF35" s="34">
        <f>$J$28/'Fixed data'!$C$7</f>
        <v>-1.3545933859582027E-2</v>
      </c>
      <c r="AG35" s="34">
        <f>$J$28/'Fixed data'!$C$7</f>
        <v>-1.3545933859582027E-2</v>
      </c>
      <c r="AH35" s="34">
        <f>$J$28/'Fixed data'!$C$7</f>
        <v>-1.3545933859582027E-2</v>
      </c>
      <c r="AI35" s="34">
        <f>$J$28/'Fixed data'!$C$7</f>
        <v>-1.3545933859582027E-2</v>
      </c>
      <c r="AJ35" s="34">
        <f>$J$28/'Fixed data'!$C$7</f>
        <v>-1.3545933859582027E-2</v>
      </c>
      <c r="AK35" s="34">
        <f>$J$28/'Fixed data'!$C$7</f>
        <v>-1.3545933859582027E-2</v>
      </c>
      <c r="AL35" s="34">
        <f>$J$28/'Fixed data'!$C$7</f>
        <v>-1.3545933859582027E-2</v>
      </c>
      <c r="AM35" s="34">
        <f>$J$28/'Fixed data'!$C$7</f>
        <v>-1.3545933859582027E-2</v>
      </c>
      <c r="AN35" s="34">
        <f>$J$28/'Fixed data'!$C$7</f>
        <v>-1.3545933859582027E-2</v>
      </c>
      <c r="AO35" s="34">
        <f>$J$28/'Fixed data'!$C$7</f>
        <v>-1.3545933859582027E-2</v>
      </c>
      <c r="AP35" s="34">
        <f>$J$28/'Fixed data'!$C$7</f>
        <v>-1.3545933859582027E-2</v>
      </c>
      <c r="AQ35" s="34">
        <f>$J$28/'Fixed data'!$C$7</f>
        <v>-1.3545933859582027E-2</v>
      </c>
      <c r="AR35" s="34">
        <f>$J$28/'Fixed data'!$C$7</f>
        <v>-1.3545933859582027E-2</v>
      </c>
      <c r="AS35" s="34">
        <f>$J$28/'Fixed data'!$C$7</f>
        <v>-1.3545933859582027E-2</v>
      </c>
      <c r="AT35" s="34">
        <f>$J$28/'Fixed data'!$C$7</f>
        <v>-1.3545933859582027E-2</v>
      </c>
      <c r="AU35" s="34">
        <f>$J$28/'Fixed data'!$C$7</f>
        <v>-1.3545933859582027E-2</v>
      </c>
      <c r="AV35" s="34">
        <f>$J$28/'Fixed data'!$C$7</f>
        <v>-1.3545933859582027E-2</v>
      </c>
      <c r="AW35" s="34">
        <f>$J$28/'Fixed data'!$C$7</f>
        <v>-1.3545933859582027E-2</v>
      </c>
      <c r="AX35" s="34">
        <f>$J$28/'Fixed data'!$C$7</f>
        <v>-1.3545933859582027E-2</v>
      </c>
      <c r="AY35" s="34">
        <f>$J$28/'Fixed data'!$C$7</f>
        <v>-1.3545933859582027E-2</v>
      </c>
      <c r="AZ35" s="34">
        <f>$J$28/'Fixed data'!$C$7</f>
        <v>-1.3545933859582027E-2</v>
      </c>
      <c r="BA35" s="34">
        <f>$J$28/'Fixed data'!$C$7</f>
        <v>-1.3545933859582027E-2</v>
      </c>
      <c r="BB35" s="34">
        <f>$J$28/'Fixed data'!$C$7</f>
        <v>-1.3545933859582027E-2</v>
      </c>
      <c r="BC35" s="34">
        <f>$J$28/'Fixed data'!$C$7</f>
        <v>-1.3545933859582027E-2</v>
      </c>
      <c r="BD35" s="34"/>
    </row>
    <row r="36" spans="1:57" ht="16.5" hidden="1" customHeight="1" outlineLevel="1" x14ac:dyDescent="0.35">
      <c r="A36" s="115"/>
      <c r="B36" s="9" t="s">
        <v>32</v>
      </c>
      <c r="C36" s="11" t="s">
        <v>59</v>
      </c>
      <c r="D36" s="9" t="s">
        <v>40</v>
      </c>
      <c r="F36" s="34"/>
      <c r="G36" s="34"/>
      <c r="H36" s="34"/>
      <c r="I36" s="34"/>
      <c r="J36" s="34"/>
      <c r="K36" s="34"/>
      <c r="L36" s="34">
        <f>$K$28/'Fixed data'!$C$7</f>
        <v>-1.5251604157018055E-2</v>
      </c>
      <c r="M36" s="34">
        <f>$K$28/'Fixed data'!$C$7</f>
        <v>-1.5251604157018055E-2</v>
      </c>
      <c r="N36" s="34">
        <f>$K$28/'Fixed data'!$C$7</f>
        <v>-1.5251604157018055E-2</v>
      </c>
      <c r="O36" s="34">
        <f>$K$28/'Fixed data'!$C$7</f>
        <v>-1.5251604157018055E-2</v>
      </c>
      <c r="P36" s="34">
        <f>$K$28/'Fixed data'!$C$7</f>
        <v>-1.5251604157018055E-2</v>
      </c>
      <c r="Q36" s="34">
        <f>$K$28/'Fixed data'!$C$7</f>
        <v>-1.5251604157018055E-2</v>
      </c>
      <c r="R36" s="34">
        <f>$K$28/'Fixed data'!$C$7</f>
        <v>-1.5251604157018055E-2</v>
      </c>
      <c r="S36" s="34">
        <f>$K$28/'Fixed data'!$C$7</f>
        <v>-1.5251604157018055E-2</v>
      </c>
      <c r="T36" s="34">
        <f>$K$28/'Fixed data'!$C$7</f>
        <v>-1.5251604157018055E-2</v>
      </c>
      <c r="U36" s="34">
        <f>$K$28/'Fixed data'!$C$7</f>
        <v>-1.5251604157018055E-2</v>
      </c>
      <c r="V36" s="34">
        <f>$K$28/'Fixed data'!$C$7</f>
        <v>-1.5251604157018055E-2</v>
      </c>
      <c r="W36" s="34">
        <f>$K$28/'Fixed data'!$C$7</f>
        <v>-1.5251604157018055E-2</v>
      </c>
      <c r="X36" s="34">
        <f>$K$28/'Fixed data'!$C$7</f>
        <v>-1.5251604157018055E-2</v>
      </c>
      <c r="Y36" s="34">
        <f>$K$28/'Fixed data'!$C$7</f>
        <v>-1.5251604157018055E-2</v>
      </c>
      <c r="Z36" s="34">
        <f>$K$28/'Fixed data'!$C$7</f>
        <v>-1.5251604157018055E-2</v>
      </c>
      <c r="AA36" s="34">
        <f>$K$28/'Fixed data'!$C$7</f>
        <v>-1.5251604157018055E-2</v>
      </c>
      <c r="AB36" s="34">
        <f>$K$28/'Fixed data'!$C$7</f>
        <v>-1.5251604157018055E-2</v>
      </c>
      <c r="AC36" s="34">
        <f>$K$28/'Fixed data'!$C$7</f>
        <v>-1.5251604157018055E-2</v>
      </c>
      <c r="AD36" s="34">
        <f>$K$28/'Fixed data'!$C$7</f>
        <v>-1.5251604157018055E-2</v>
      </c>
      <c r="AE36" s="34">
        <f>$K$28/'Fixed data'!$C$7</f>
        <v>-1.5251604157018055E-2</v>
      </c>
      <c r="AF36" s="34">
        <f>$K$28/'Fixed data'!$C$7</f>
        <v>-1.5251604157018055E-2</v>
      </c>
      <c r="AG36" s="34">
        <f>$K$28/'Fixed data'!$C$7</f>
        <v>-1.5251604157018055E-2</v>
      </c>
      <c r="AH36" s="34">
        <f>$K$28/'Fixed data'!$C$7</f>
        <v>-1.5251604157018055E-2</v>
      </c>
      <c r="AI36" s="34">
        <f>$K$28/'Fixed data'!$C$7</f>
        <v>-1.5251604157018055E-2</v>
      </c>
      <c r="AJ36" s="34">
        <f>$K$28/'Fixed data'!$C$7</f>
        <v>-1.5251604157018055E-2</v>
      </c>
      <c r="AK36" s="34">
        <f>$K$28/'Fixed data'!$C$7</f>
        <v>-1.5251604157018055E-2</v>
      </c>
      <c r="AL36" s="34">
        <f>$K$28/'Fixed data'!$C$7</f>
        <v>-1.5251604157018055E-2</v>
      </c>
      <c r="AM36" s="34">
        <f>$K$28/'Fixed data'!$C$7</f>
        <v>-1.5251604157018055E-2</v>
      </c>
      <c r="AN36" s="34">
        <f>$K$28/'Fixed data'!$C$7</f>
        <v>-1.5251604157018055E-2</v>
      </c>
      <c r="AO36" s="34">
        <f>$K$28/'Fixed data'!$C$7</f>
        <v>-1.5251604157018055E-2</v>
      </c>
      <c r="AP36" s="34">
        <f>$K$28/'Fixed data'!$C$7</f>
        <v>-1.5251604157018055E-2</v>
      </c>
      <c r="AQ36" s="34">
        <f>$K$28/'Fixed data'!$C$7</f>
        <v>-1.5251604157018055E-2</v>
      </c>
      <c r="AR36" s="34">
        <f>$K$28/'Fixed data'!$C$7</f>
        <v>-1.5251604157018055E-2</v>
      </c>
      <c r="AS36" s="34">
        <f>$K$28/'Fixed data'!$C$7</f>
        <v>-1.5251604157018055E-2</v>
      </c>
      <c r="AT36" s="34">
        <f>$K$28/'Fixed data'!$C$7</f>
        <v>-1.5251604157018055E-2</v>
      </c>
      <c r="AU36" s="34">
        <f>$K$28/'Fixed data'!$C$7</f>
        <v>-1.5251604157018055E-2</v>
      </c>
      <c r="AV36" s="34">
        <f>$K$28/'Fixed data'!$C$7</f>
        <v>-1.5251604157018055E-2</v>
      </c>
      <c r="AW36" s="34">
        <f>$K$28/'Fixed data'!$C$7</f>
        <v>-1.5251604157018055E-2</v>
      </c>
      <c r="AX36" s="34">
        <f>$K$28/'Fixed data'!$C$7</f>
        <v>-1.5251604157018055E-2</v>
      </c>
      <c r="AY36" s="34">
        <f>$K$28/'Fixed data'!$C$7</f>
        <v>-1.5251604157018055E-2</v>
      </c>
      <c r="AZ36" s="34">
        <f>$K$28/'Fixed data'!$C$7</f>
        <v>-1.5251604157018055E-2</v>
      </c>
      <c r="BA36" s="34">
        <f>$K$28/'Fixed data'!$C$7</f>
        <v>-1.5251604157018055E-2</v>
      </c>
      <c r="BB36" s="34">
        <f>$K$28/'Fixed data'!$C$7</f>
        <v>-1.5251604157018055E-2</v>
      </c>
      <c r="BC36" s="34">
        <f>$K$28/'Fixed data'!$C$7</f>
        <v>-1.5251604157018055E-2</v>
      </c>
      <c r="BD36" s="34">
        <f>$K$28/'Fixed data'!$C$7</f>
        <v>-1.5251604157018055E-2</v>
      </c>
    </row>
    <row r="37" spans="1:57" ht="16.5" hidden="1" customHeight="1" outlineLevel="1" x14ac:dyDescent="0.35">
      <c r="A37" s="115"/>
      <c r="B37" s="9" t="s">
        <v>33</v>
      </c>
      <c r="C37" s="11" t="s">
        <v>60</v>
      </c>
      <c r="D37" s="9" t="s">
        <v>40</v>
      </c>
      <c r="F37" s="34"/>
      <c r="G37" s="34"/>
      <c r="H37" s="34"/>
      <c r="I37" s="34"/>
      <c r="J37" s="34"/>
      <c r="K37" s="34"/>
      <c r="L37" s="34"/>
      <c r="M37" s="34">
        <f>$L$28/'Fixed data'!$C$7</f>
        <v>-1.7106856193527403E-2</v>
      </c>
      <c r="N37" s="34">
        <f>$L$28/'Fixed data'!$C$7</f>
        <v>-1.7106856193527403E-2</v>
      </c>
      <c r="O37" s="34">
        <f>$L$28/'Fixed data'!$C$7</f>
        <v>-1.7106856193527403E-2</v>
      </c>
      <c r="P37" s="34">
        <f>$L$28/'Fixed data'!$C$7</f>
        <v>-1.7106856193527403E-2</v>
      </c>
      <c r="Q37" s="34">
        <f>$L$28/'Fixed data'!$C$7</f>
        <v>-1.7106856193527403E-2</v>
      </c>
      <c r="R37" s="34">
        <f>$L$28/'Fixed data'!$C$7</f>
        <v>-1.7106856193527403E-2</v>
      </c>
      <c r="S37" s="34">
        <f>$L$28/'Fixed data'!$C$7</f>
        <v>-1.7106856193527403E-2</v>
      </c>
      <c r="T37" s="34">
        <f>$L$28/'Fixed data'!$C$7</f>
        <v>-1.7106856193527403E-2</v>
      </c>
      <c r="U37" s="34">
        <f>$L$28/'Fixed data'!$C$7</f>
        <v>-1.7106856193527403E-2</v>
      </c>
      <c r="V37" s="34">
        <f>$L$28/'Fixed data'!$C$7</f>
        <v>-1.7106856193527403E-2</v>
      </c>
      <c r="W37" s="34">
        <f>$L$28/'Fixed data'!$C$7</f>
        <v>-1.7106856193527403E-2</v>
      </c>
      <c r="X37" s="34">
        <f>$L$28/'Fixed data'!$C$7</f>
        <v>-1.7106856193527403E-2</v>
      </c>
      <c r="Y37" s="34">
        <f>$L$28/'Fixed data'!$C$7</f>
        <v>-1.7106856193527403E-2</v>
      </c>
      <c r="Z37" s="34">
        <f>$L$28/'Fixed data'!$C$7</f>
        <v>-1.7106856193527403E-2</v>
      </c>
      <c r="AA37" s="34">
        <f>$L$28/'Fixed data'!$C$7</f>
        <v>-1.7106856193527403E-2</v>
      </c>
      <c r="AB37" s="34">
        <f>$L$28/'Fixed data'!$C$7</f>
        <v>-1.7106856193527403E-2</v>
      </c>
      <c r="AC37" s="34">
        <f>$L$28/'Fixed data'!$C$7</f>
        <v>-1.7106856193527403E-2</v>
      </c>
      <c r="AD37" s="34">
        <f>$L$28/'Fixed data'!$C$7</f>
        <v>-1.7106856193527403E-2</v>
      </c>
      <c r="AE37" s="34">
        <f>$L$28/'Fixed data'!$C$7</f>
        <v>-1.7106856193527403E-2</v>
      </c>
      <c r="AF37" s="34">
        <f>$L$28/'Fixed data'!$C$7</f>
        <v>-1.7106856193527403E-2</v>
      </c>
      <c r="AG37" s="34">
        <f>$L$28/'Fixed data'!$C$7</f>
        <v>-1.7106856193527403E-2</v>
      </c>
      <c r="AH37" s="34">
        <f>$L$28/'Fixed data'!$C$7</f>
        <v>-1.7106856193527403E-2</v>
      </c>
      <c r="AI37" s="34">
        <f>$L$28/'Fixed data'!$C$7</f>
        <v>-1.7106856193527403E-2</v>
      </c>
      <c r="AJ37" s="34">
        <f>$L$28/'Fixed data'!$C$7</f>
        <v>-1.7106856193527403E-2</v>
      </c>
      <c r="AK37" s="34">
        <f>$L$28/'Fixed data'!$C$7</f>
        <v>-1.7106856193527403E-2</v>
      </c>
      <c r="AL37" s="34">
        <f>$L$28/'Fixed data'!$C$7</f>
        <v>-1.7106856193527403E-2</v>
      </c>
      <c r="AM37" s="34">
        <f>$L$28/'Fixed data'!$C$7</f>
        <v>-1.7106856193527403E-2</v>
      </c>
      <c r="AN37" s="34">
        <f>$L$28/'Fixed data'!$C$7</f>
        <v>-1.7106856193527403E-2</v>
      </c>
      <c r="AO37" s="34">
        <f>$L$28/'Fixed data'!$C$7</f>
        <v>-1.7106856193527403E-2</v>
      </c>
      <c r="AP37" s="34">
        <f>$L$28/'Fixed data'!$C$7</f>
        <v>-1.7106856193527403E-2</v>
      </c>
      <c r="AQ37" s="34">
        <f>$L$28/'Fixed data'!$C$7</f>
        <v>-1.7106856193527403E-2</v>
      </c>
      <c r="AR37" s="34">
        <f>$L$28/'Fixed data'!$C$7</f>
        <v>-1.7106856193527403E-2</v>
      </c>
      <c r="AS37" s="34">
        <f>$L$28/'Fixed data'!$C$7</f>
        <v>-1.7106856193527403E-2</v>
      </c>
      <c r="AT37" s="34">
        <f>$L$28/'Fixed data'!$C$7</f>
        <v>-1.7106856193527403E-2</v>
      </c>
      <c r="AU37" s="34">
        <f>$L$28/'Fixed data'!$C$7</f>
        <v>-1.7106856193527403E-2</v>
      </c>
      <c r="AV37" s="34">
        <f>$L$28/'Fixed data'!$C$7</f>
        <v>-1.7106856193527403E-2</v>
      </c>
      <c r="AW37" s="34">
        <f>$L$28/'Fixed data'!$C$7</f>
        <v>-1.7106856193527403E-2</v>
      </c>
      <c r="AX37" s="34">
        <f>$L$28/'Fixed data'!$C$7</f>
        <v>-1.7106856193527403E-2</v>
      </c>
      <c r="AY37" s="34">
        <f>$L$28/'Fixed data'!$C$7</f>
        <v>-1.7106856193527403E-2</v>
      </c>
      <c r="AZ37" s="34">
        <f>$L$28/'Fixed data'!$C$7</f>
        <v>-1.7106856193527403E-2</v>
      </c>
      <c r="BA37" s="34">
        <f>$L$28/'Fixed data'!$C$7</f>
        <v>-1.7106856193527403E-2</v>
      </c>
      <c r="BB37" s="34">
        <f>$L$28/'Fixed data'!$C$7</f>
        <v>-1.7106856193527403E-2</v>
      </c>
      <c r="BC37" s="34">
        <f>$L$28/'Fixed data'!$C$7</f>
        <v>-1.7106856193527403E-2</v>
      </c>
      <c r="BD37" s="34">
        <f>$L$28/'Fixed data'!$C$7</f>
        <v>-1.7106856193527403E-2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4.9348044389204608E-4</v>
      </c>
      <c r="O38" s="34">
        <f>$M$28/'Fixed data'!$C$7</f>
        <v>4.9348044389204608E-4</v>
      </c>
      <c r="P38" s="34">
        <f>$M$28/'Fixed data'!$C$7</f>
        <v>4.9348044389204608E-4</v>
      </c>
      <c r="Q38" s="34">
        <f>$M$28/'Fixed data'!$C$7</f>
        <v>4.9348044389204608E-4</v>
      </c>
      <c r="R38" s="34">
        <f>$M$28/'Fixed data'!$C$7</f>
        <v>4.9348044389204608E-4</v>
      </c>
      <c r="S38" s="34">
        <f>$M$28/'Fixed data'!$C$7</f>
        <v>4.9348044389204608E-4</v>
      </c>
      <c r="T38" s="34">
        <f>$M$28/'Fixed data'!$C$7</f>
        <v>4.9348044389204608E-4</v>
      </c>
      <c r="U38" s="34">
        <f>$M$28/'Fixed data'!$C$7</f>
        <v>4.9348044389204608E-4</v>
      </c>
      <c r="V38" s="34">
        <f>$M$28/'Fixed data'!$C$7</f>
        <v>4.9348044389204608E-4</v>
      </c>
      <c r="W38" s="34">
        <f>$M$28/'Fixed data'!$C$7</f>
        <v>4.9348044389204608E-4</v>
      </c>
      <c r="X38" s="34">
        <f>$M$28/'Fixed data'!$C$7</f>
        <v>4.9348044389204608E-4</v>
      </c>
      <c r="Y38" s="34">
        <f>$M$28/'Fixed data'!$C$7</f>
        <v>4.9348044389204608E-4</v>
      </c>
      <c r="Z38" s="34">
        <f>$M$28/'Fixed data'!$C$7</f>
        <v>4.9348044389204608E-4</v>
      </c>
      <c r="AA38" s="34">
        <f>$M$28/'Fixed data'!$C$7</f>
        <v>4.9348044389204608E-4</v>
      </c>
      <c r="AB38" s="34">
        <f>$M$28/'Fixed data'!$C$7</f>
        <v>4.9348044389204608E-4</v>
      </c>
      <c r="AC38" s="34">
        <f>$M$28/'Fixed data'!$C$7</f>
        <v>4.9348044389204608E-4</v>
      </c>
      <c r="AD38" s="34">
        <f>$M$28/'Fixed data'!$C$7</f>
        <v>4.9348044389204608E-4</v>
      </c>
      <c r="AE38" s="34">
        <f>$M$28/'Fixed data'!$C$7</f>
        <v>4.9348044389204608E-4</v>
      </c>
      <c r="AF38" s="34">
        <f>$M$28/'Fixed data'!$C$7</f>
        <v>4.9348044389204608E-4</v>
      </c>
      <c r="AG38" s="34">
        <f>$M$28/'Fixed data'!$C$7</f>
        <v>4.9348044389204608E-4</v>
      </c>
      <c r="AH38" s="34">
        <f>$M$28/'Fixed data'!$C$7</f>
        <v>4.9348044389204608E-4</v>
      </c>
      <c r="AI38" s="34">
        <f>$M$28/'Fixed data'!$C$7</f>
        <v>4.9348044389204608E-4</v>
      </c>
      <c r="AJ38" s="34">
        <f>$M$28/'Fixed data'!$C$7</f>
        <v>4.9348044389204608E-4</v>
      </c>
      <c r="AK38" s="34">
        <f>$M$28/'Fixed data'!$C$7</f>
        <v>4.9348044389204608E-4</v>
      </c>
      <c r="AL38" s="34">
        <f>$M$28/'Fixed data'!$C$7</f>
        <v>4.9348044389204608E-4</v>
      </c>
      <c r="AM38" s="34">
        <f>$M$28/'Fixed data'!$C$7</f>
        <v>4.9348044389204608E-4</v>
      </c>
      <c r="AN38" s="34">
        <f>$M$28/'Fixed data'!$C$7</f>
        <v>4.9348044389204608E-4</v>
      </c>
      <c r="AO38" s="34">
        <f>$M$28/'Fixed data'!$C$7</f>
        <v>4.9348044389204608E-4</v>
      </c>
      <c r="AP38" s="34">
        <f>$M$28/'Fixed data'!$C$7</f>
        <v>4.9348044389204608E-4</v>
      </c>
      <c r="AQ38" s="34">
        <f>$M$28/'Fixed data'!$C$7</f>
        <v>4.9348044389204608E-4</v>
      </c>
      <c r="AR38" s="34">
        <f>$M$28/'Fixed data'!$C$7</f>
        <v>4.9348044389204608E-4</v>
      </c>
      <c r="AS38" s="34">
        <f>$M$28/'Fixed data'!$C$7</f>
        <v>4.9348044389204608E-4</v>
      </c>
      <c r="AT38" s="34">
        <f>$M$28/'Fixed data'!$C$7</f>
        <v>4.9348044389204608E-4</v>
      </c>
      <c r="AU38" s="34">
        <f>$M$28/'Fixed data'!$C$7</f>
        <v>4.9348044389204608E-4</v>
      </c>
      <c r="AV38" s="34">
        <f>$M$28/'Fixed data'!$C$7</f>
        <v>4.9348044389204608E-4</v>
      </c>
      <c r="AW38" s="34">
        <f>$M$28/'Fixed data'!$C$7</f>
        <v>4.9348044389204608E-4</v>
      </c>
      <c r="AX38" s="34">
        <f>$M$28/'Fixed data'!$C$7</f>
        <v>4.9348044389204608E-4</v>
      </c>
      <c r="AY38" s="34">
        <f>$M$28/'Fixed data'!$C$7</f>
        <v>4.9348044389204608E-4</v>
      </c>
      <c r="AZ38" s="34">
        <f>$M$28/'Fixed data'!$C$7</f>
        <v>4.9348044389204608E-4</v>
      </c>
      <c r="BA38" s="34">
        <f>$M$28/'Fixed data'!$C$7</f>
        <v>4.9348044389204608E-4</v>
      </c>
      <c r="BB38" s="34">
        <f>$M$28/'Fixed data'!$C$7</f>
        <v>4.9348044389204608E-4</v>
      </c>
      <c r="BC38" s="34">
        <f>$M$28/'Fixed data'!$C$7</f>
        <v>4.9348044389204608E-4</v>
      </c>
      <c r="BD38" s="34">
        <f>$M$28/'Fixed data'!$C$7</f>
        <v>4.9348044389204608E-4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5.5565906843164892E-4</v>
      </c>
      <c r="P39" s="34">
        <f>$N$28/'Fixed data'!$C$7</f>
        <v>5.5565906843164892E-4</v>
      </c>
      <c r="Q39" s="34">
        <f>$N$28/'Fixed data'!$C$7</f>
        <v>5.5565906843164892E-4</v>
      </c>
      <c r="R39" s="34">
        <f>$N$28/'Fixed data'!$C$7</f>
        <v>5.5565906843164892E-4</v>
      </c>
      <c r="S39" s="34">
        <f>$N$28/'Fixed data'!$C$7</f>
        <v>5.5565906843164892E-4</v>
      </c>
      <c r="T39" s="34">
        <f>$N$28/'Fixed data'!$C$7</f>
        <v>5.5565906843164892E-4</v>
      </c>
      <c r="U39" s="34">
        <f>$N$28/'Fixed data'!$C$7</f>
        <v>5.5565906843164892E-4</v>
      </c>
      <c r="V39" s="34">
        <f>$N$28/'Fixed data'!$C$7</f>
        <v>5.5565906843164892E-4</v>
      </c>
      <c r="W39" s="34">
        <f>$N$28/'Fixed data'!$C$7</f>
        <v>5.5565906843164892E-4</v>
      </c>
      <c r="X39" s="34">
        <f>$N$28/'Fixed data'!$C$7</f>
        <v>5.5565906843164892E-4</v>
      </c>
      <c r="Y39" s="34">
        <f>$N$28/'Fixed data'!$C$7</f>
        <v>5.5565906843164892E-4</v>
      </c>
      <c r="Z39" s="34">
        <f>$N$28/'Fixed data'!$C$7</f>
        <v>5.5565906843164892E-4</v>
      </c>
      <c r="AA39" s="34">
        <f>$N$28/'Fixed data'!$C$7</f>
        <v>5.5565906843164892E-4</v>
      </c>
      <c r="AB39" s="34">
        <f>$N$28/'Fixed data'!$C$7</f>
        <v>5.5565906843164892E-4</v>
      </c>
      <c r="AC39" s="34">
        <f>$N$28/'Fixed data'!$C$7</f>
        <v>5.5565906843164892E-4</v>
      </c>
      <c r="AD39" s="34">
        <f>$N$28/'Fixed data'!$C$7</f>
        <v>5.5565906843164892E-4</v>
      </c>
      <c r="AE39" s="34">
        <f>$N$28/'Fixed data'!$C$7</f>
        <v>5.5565906843164892E-4</v>
      </c>
      <c r="AF39" s="34">
        <f>$N$28/'Fixed data'!$C$7</f>
        <v>5.5565906843164892E-4</v>
      </c>
      <c r="AG39" s="34">
        <f>$N$28/'Fixed data'!$C$7</f>
        <v>5.5565906843164892E-4</v>
      </c>
      <c r="AH39" s="34">
        <f>$N$28/'Fixed data'!$C$7</f>
        <v>5.5565906843164892E-4</v>
      </c>
      <c r="AI39" s="34">
        <f>$N$28/'Fixed data'!$C$7</f>
        <v>5.5565906843164892E-4</v>
      </c>
      <c r="AJ39" s="34">
        <f>$N$28/'Fixed data'!$C$7</f>
        <v>5.5565906843164892E-4</v>
      </c>
      <c r="AK39" s="34">
        <f>$N$28/'Fixed data'!$C$7</f>
        <v>5.5565906843164892E-4</v>
      </c>
      <c r="AL39" s="34">
        <f>$N$28/'Fixed data'!$C$7</f>
        <v>5.5565906843164892E-4</v>
      </c>
      <c r="AM39" s="34">
        <f>$N$28/'Fixed data'!$C$7</f>
        <v>5.5565906843164892E-4</v>
      </c>
      <c r="AN39" s="34">
        <f>$N$28/'Fixed data'!$C$7</f>
        <v>5.5565906843164892E-4</v>
      </c>
      <c r="AO39" s="34">
        <f>$N$28/'Fixed data'!$C$7</f>
        <v>5.5565906843164892E-4</v>
      </c>
      <c r="AP39" s="34">
        <f>$N$28/'Fixed data'!$C$7</f>
        <v>5.5565906843164892E-4</v>
      </c>
      <c r="AQ39" s="34">
        <f>$N$28/'Fixed data'!$C$7</f>
        <v>5.5565906843164892E-4</v>
      </c>
      <c r="AR39" s="34">
        <f>$N$28/'Fixed data'!$C$7</f>
        <v>5.5565906843164892E-4</v>
      </c>
      <c r="AS39" s="34">
        <f>$N$28/'Fixed data'!$C$7</f>
        <v>5.5565906843164892E-4</v>
      </c>
      <c r="AT39" s="34">
        <f>$N$28/'Fixed data'!$C$7</f>
        <v>5.5565906843164892E-4</v>
      </c>
      <c r="AU39" s="34">
        <f>$N$28/'Fixed data'!$C$7</f>
        <v>5.5565906843164892E-4</v>
      </c>
      <c r="AV39" s="34">
        <f>$N$28/'Fixed data'!$C$7</f>
        <v>5.5565906843164892E-4</v>
      </c>
      <c r="AW39" s="34">
        <f>$N$28/'Fixed data'!$C$7</f>
        <v>5.5565906843164892E-4</v>
      </c>
      <c r="AX39" s="34">
        <f>$N$28/'Fixed data'!$C$7</f>
        <v>5.5565906843164892E-4</v>
      </c>
      <c r="AY39" s="34">
        <f>$N$28/'Fixed data'!$C$7</f>
        <v>5.5565906843164892E-4</v>
      </c>
      <c r="AZ39" s="34">
        <f>$N$28/'Fixed data'!$C$7</f>
        <v>5.5565906843164892E-4</v>
      </c>
      <c r="BA39" s="34">
        <f>$N$28/'Fixed data'!$C$7</f>
        <v>5.5565906843164892E-4</v>
      </c>
      <c r="BB39" s="34">
        <f>$N$28/'Fixed data'!$C$7</f>
        <v>5.5565906843164892E-4</v>
      </c>
      <c r="BC39" s="34">
        <f>$N$28/'Fixed data'!$C$7</f>
        <v>5.5565906843164892E-4</v>
      </c>
      <c r="BD39" s="34">
        <f>$N$28/'Fixed data'!$C$7</f>
        <v>5.5565906843164892E-4</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6.1982794211860902E-4</v>
      </c>
      <c r="Q40" s="34">
        <f>$O$28/'Fixed data'!$C$7</f>
        <v>6.1982794211860902E-4</v>
      </c>
      <c r="R40" s="34">
        <f>$O$28/'Fixed data'!$C$7</f>
        <v>6.1982794211860902E-4</v>
      </c>
      <c r="S40" s="34">
        <f>$O$28/'Fixed data'!$C$7</f>
        <v>6.1982794211860902E-4</v>
      </c>
      <c r="T40" s="34">
        <f>$O$28/'Fixed data'!$C$7</f>
        <v>6.1982794211860902E-4</v>
      </c>
      <c r="U40" s="34">
        <f>$O$28/'Fixed data'!$C$7</f>
        <v>6.1982794211860902E-4</v>
      </c>
      <c r="V40" s="34">
        <f>$O$28/'Fixed data'!$C$7</f>
        <v>6.1982794211860902E-4</v>
      </c>
      <c r="W40" s="34">
        <f>$O$28/'Fixed data'!$C$7</f>
        <v>6.1982794211860902E-4</v>
      </c>
      <c r="X40" s="34">
        <f>$O$28/'Fixed data'!$C$7</f>
        <v>6.1982794211860902E-4</v>
      </c>
      <c r="Y40" s="34">
        <f>$O$28/'Fixed data'!$C$7</f>
        <v>6.1982794211860902E-4</v>
      </c>
      <c r="Z40" s="34">
        <f>$O$28/'Fixed data'!$C$7</f>
        <v>6.1982794211860902E-4</v>
      </c>
      <c r="AA40" s="34">
        <f>$O$28/'Fixed data'!$C$7</f>
        <v>6.1982794211860902E-4</v>
      </c>
      <c r="AB40" s="34">
        <f>$O$28/'Fixed data'!$C$7</f>
        <v>6.1982794211860902E-4</v>
      </c>
      <c r="AC40" s="34">
        <f>$O$28/'Fixed data'!$C$7</f>
        <v>6.1982794211860902E-4</v>
      </c>
      <c r="AD40" s="34">
        <f>$O$28/'Fixed data'!$C$7</f>
        <v>6.1982794211860902E-4</v>
      </c>
      <c r="AE40" s="34">
        <f>$O$28/'Fixed data'!$C$7</f>
        <v>6.1982794211860902E-4</v>
      </c>
      <c r="AF40" s="34">
        <f>$O$28/'Fixed data'!$C$7</f>
        <v>6.1982794211860902E-4</v>
      </c>
      <c r="AG40" s="34">
        <f>$O$28/'Fixed data'!$C$7</f>
        <v>6.1982794211860902E-4</v>
      </c>
      <c r="AH40" s="34">
        <f>$O$28/'Fixed data'!$C$7</f>
        <v>6.1982794211860902E-4</v>
      </c>
      <c r="AI40" s="34">
        <f>$O$28/'Fixed data'!$C$7</f>
        <v>6.1982794211860902E-4</v>
      </c>
      <c r="AJ40" s="34">
        <f>$O$28/'Fixed data'!$C$7</f>
        <v>6.1982794211860902E-4</v>
      </c>
      <c r="AK40" s="34">
        <f>$O$28/'Fixed data'!$C$7</f>
        <v>6.1982794211860902E-4</v>
      </c>
      <c r="AL40" s="34">
        <f>$O$28/'Fixed data'!$C$7</f>
        <v>6.1982794211860902E-4</v>
      </c>
      <c r="AM40" s="34">
        <f>$O$28/'Fixed data'!$C$7</f>
        <v>6.1982794211860902E-4</v>
      </c>
      <c r="AN40" s="34">
        <f>$O$28/'Fixed data'!$C$7</f>
        <v>6.1982794211860902E-4</v>
      </c>
      <c r="AO40" s="34">
        <f>$O$28/'Fixed data'!$C$7</f>
        <v>6.1982794211860902E-4</v>
      </c>
      <c r="AP40" s="34">
        <f>$O$28/'Fixed data'!$C$7</f>
        <v>6.1982794211860902E-4</v>
      </c>
      <c r="AQ40" s="34">
        <f>$O$28/'Fixed data'!$C$7</f>
        <v>6.1982794211860902E-4</v>
      </c>
      <c r="AR40" s="34">
        <f>$O$28/'Fixed data'!$C$7</f>
        <v>6.1982794211860902E-4</v>
      </c>
      <c r="AS40" s="34">
        <f>$O$28/'Fixed data'!$C$7</f>
        <v>6.1982794211860902E-4</v>
      </c>
      <c r="AT40" s="34">
        <f>$O$28/'Fixed data'!$C$7</f>
        <v>6.1982794211860902E-4</v>
      </c>
      <c r="AU40" s="34">
        <f>$O$28/'Fixed data'!$C$7</f>
        <v>6.1982794211860902E-4</v>
      </c>
      <c r="AV40" s="34">
        <f>$O$28/'Fixed data'!$C$7</f>
        <v>6.1982794211860902E-4</v>
      </c>
      <c r="AW40" s="34">
        <f>$O$28/'Fixed data'!$C$7</f>
        <v>6.1982794211860902E-4</v>
      </c>
      <c r="AX40" s="34">
        <f>$O$28/'Fixed data'!$C$7</f>
        <v>6.1982794211860902E-4</v>
      </c>
      <c r="AY40" s="34">
        <f>$O$28/'Fixed data'!$C$7</f>
        <v>6.1982794211860902E-4</v>
      </c>
      <c r="AZ40" s="34">
        <f>$O$28/'Fixed data'!$C$7</f>
        <v>6.1982794211860902E-4</v>
      </c>
      <c r="BA40" s="34">
        <f>$O$28/'Fixed data'!$C$7</f>
        <v>6.1982794211860902E-4</v>
      </c>
      <c r="BB40" s="34">
        <f>$O$28/'Fixed data'!$C$7</f>
        <v>6.1982794211860902E-4</v>
      </c>
      <c r="BC40" s="34">
        <f>$O$28/'Fixed data'!$C$7</f>
        <v>6.1982794211860902E-4</v>
      </c>
      <c r="BD40" s="34">
        <f>$O$28/'Fixed data'!$C$7</f>
        <v>6.1982794211860902E-4</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6.860972882038836E-4</v>
      </c>
      <c r="R41" s="34">
        <f>$P$28/'Fixed data'!$C$7</f>
        <v>6.860972882038836E-4</v>
      </c>
      <c r="S41" s="34">
        <f>$P$28/'Fixed data'!$C$7</f>
        <v>6.860972882038836E-4</v>
      </c>
      <c r="T41" s="34">
        <f>$P$28/'Fixed data'!$C$7</f>
        <v>6.860972882038836E-4</v>
      </c>
      <c r="U41" s="34">
        <f>$P$28/'Fixed data'!$C$7</f>
        <v>6.860972882038836E-4</v>
      </c>
      <c r="V41" s="34">
        <f>$P$28/'Fixed data'!$C$7</f>
        <v>6.860972882038836E-4</v>
      </c>
      <c r="W41" s="34">
        <f>$P$28/'Fixed data'!$C$7</f>
        <v>6.860972882038836E-4</v>
      </c>
      <c r="X41" s="34">
        <f>$P$28/'Fixed data'!$C$7</f>
        <v>6.860972882038836E-4</v>
      </c>
      <c r="Y41" s="34">
        <f>$P$28/'Fixed data'!$C$7</f>
        <v>6.860972882038836E-4</v>
      </c>
      <c r="Z41" s="34">
        <f>$P$28/'Fixed data'!$C$7</f>
        <v>6.860972882038836E-4</v>
      </c>
      <c r="AA41" s="34">
        <f>$P$28/'Fixed data'!$C$7</f>
        <v>6.860972882038836E-4</v>
      </c>
      <c r="AB41" s="34">
        <f>$P$28/'Fixed data'!$C$7</f>
        <v>6.860972882038836E-4</v>
      </c>
      <c r="AC41" s="34">
        <f>$P$28/'Fixed data'!$C$7</f>
        <v>6.860972882038836E-4</v>
      </c>
      <c r="AD41" s="34">
        <f>$P$28/'Fixed data'!$C$7</f>
        <v>6.860972882038836E-4</v>
      </c>
      <c r="AE41" s="34">
        <f>$P$28/'Fixed data'!$C$7</f>
        <v>6.860972882038836E-4</v>
      </c>
      <c r="AF41" s="34">
        <f>$P$28/'Fixed data'!$C$7</f>
        <v>6.860972882038836E-4</v>
      </c>
      <c r="AG41" s="34">
        <f>$P$28/'Fixed data'!$C$7</f>
        <v>6.860972882038836E-4</v>
      </c>
      <c r="AH41" s="34">
        <f>$P$28/'Fixed data'!$C$7</f>
        <v>6.860972882038836E-4</v>
      </c>
      <c r="AI41" s="34">
        <f>$P$28/'Fixed data'!$C$7</f>
        <v>6.860972882038836E-4</v>
      </c>
      <c r="AJ41" s="34">
        <f>$P$28/'Fixed data'!$C$7</f>
        <v>6.860972882038836E-4</v>
      </c>
      <c r="AK41" s="34">
        <f>$P$28/'Fixed data'!$C$7</f>
        <v>6.860972882038836E-4</v>
      </c>
      <c r="AL41" s="34">
        <f>$P$28/'Fixed data'!$C$7</f>
        <v>6.860972882038836E-4</v>
      </c>
      <c r="AM41" s="34">
        <f>$P$28/'Fixed data'!$C$7</f>
        <v>6.860972882038836E-4</v>
      </c>
      <c r="AN41" s="34">
        <f>$P$28/'Fixed data'!$C$7</f>
        <v>6.860972882038836E-4</v>
      </c>
      <c r="AO41" s="34">
        <f>$P$28/'Fixed data'!$C$7</f>
        <v>6.860972882038836E-4</v>
      </c>
      <c r="AP41" s="34">
        <f>$P$28/'Fixed data'!$C$7</f>
        <v>6.860972882038836E-4</v>
      </c>
      <c r="AQ41" s="34">
        <f>$P$28/'Fixed data'!$C$7</f>
        <v>6.860972882038836E-4</v>
      </c>
      <c r="AR41" s="34">
        <f>$P$28/'Fixed data'!$C$7</f>
        <v>6.860972882038836E-4</v>
      </c>
      <c r="AS41" s="34">
        <f>$P$28/'Fixed data'!$C$7</f>
        <v>6.860972882038836E-4</v>
      </c>
      <c r="AT41" s="34">
        <f>$P$28/'Fixed data'!$C$7</f>
        <v>6.860972882038836E-4</v>
      </c>
      <c r="AU41" s="34">
        <f>$P$28/'Fixed data'!$C$7</f>
        <v>6.860972882038836E-4</v>
      </c>
      <c r="AV41" s="34">
        <f>$P$28/'Fixed data'!$C$7</f>
        <v>6.860972882038836E-4</v>
      </c>
      <c r="AW41" s="34">
        <f>$P$28/'Fixed data'!$C$7</f>
        <v>6.860972882038836E-4</v>
      </c>
      <c r="AX41" s="34">
        <f>$P$28/'Fixed data'!$C$7</f>
        <v>6.860972882038836E-4</v>
      </c>
      <c r="AY41" s="34">
        <f>$P$28/'Fixed data'!$C$7</f>
        <v>6.860972882038836E-4</v>
      </c>
      <c r="AZ41" s="34">
        <f>$P$28/'Fixed data'!$C$7</f>
        <v>6.860972882038836E-4</v>
      </c>
      <c r="BA41" s="34">
        <f>$P$28/'Fixed data'!$C$7</f>
        <v>6.860972882038836E-4</v>
      </c>
      <c r="BB41" s="34">
        <f>$P$28/'Fixed data'!$C$7</f>
        <v>6.860972882038836E-4</v>
      </c>
      <c r="BC41" s="34">
        <f>$P$28/'Fixed data'!$C$7</f>
        <v>6.860972882038836E-4</v>
      </c>
      <c r="BD41" s="34">
        <f>$P$28/'Fixed data'!$C$7</f>
        <v>6.860972882038836E-4</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7.5295480002815854E-4</v>
      </c>
      <c r="S42" s="34">
        <f>$Q$28/'Fixed data'!$C$7</f>
        <v>7.5295480002815854E-4</v>
      </c>
      <c r="T42" s="34">
        <f>$Q$28/'Fixed data'!$C$7</f>
        <v>7.5295480002815854E-4</v>
      </c>
      <c r="U42" s="34">
        <f>$Q$28/'Fixed data'!$C$7</f>
        <v>7.5295480002815854E-4</v>
      </c>
      <c r="V42" s="34">
        <f>$Q$28/'Fixed data'!$C$7</f>
        <v>7.5295480002815854E-4</v>
      </c>
      <c r="W42" s="34">
        <f>$Q$28/'Fixed data'!$C$7</f>
        <v>7.5295480002815854E-4</v>
      </c>
      <c r="X42" s="34">
        <f>$Q$28/'Fixed data'!$C$7</f>
        <v>7.5295480002815854E-4</v>
      </c>
      <c r="Y42" s="34">
        <f>$Q$28/'Fixed data'!$C$7</f>
        <v>7.5295480002815854E-4</v>
      </c>
      <c r="Z42" s="34">
        <f>$Q$28/'Fixed data'!$C$7</f>
        <v>7.5295480002815854E-4</v>
      </c>
      <c r="AA42" s="34">
        <f>$Q$28/'Fixed data'!$C$7</f>
        <v>7.5295480002815854E-4</v>
      </c>
      <c r="AB42" s="34">
        <f>$Q$28/'Fixed data'!$C$7</f>
        <v>7.5295480002815854E-4</v>
      </c>
      <c r="AC42" s="34">
        <f>$Q$28/'Fixed data'!$C$7</f>
        <v>7.5295480002815854E-4</v>
      </c>
      <c r="AD42" s="34">
        <f>$Q$28/'Fixed data'!$C$7</f>
        <v>7.5295480002815854E-4</v>
      </c>
      <c r="AE42" s="34">
        <f>$Q$28/'Fixed data'!$C$7</f>
        <v>7.5295480002815854E-4</v>
      </c>
      <c r="AF42" s="34">
        <f>$Q$28/'Fixed data'!$C$7</f>
        <v>7.5295480002815854E-4</v>
      </c>
      <c r="AG42" s="34">
        <f>$Q$28/'Fixed data'!$C$7</f>
        <v>7.5295480002815854E-4</v>
      </c>
      <c r="AH42" s="34">
        <f>$Q$28/'Fixed data'!$C$7</f>
        <v>7.5295480002815854E-4</v>
      </c>
      <c r="AI42" s="34">
        <f>$Q$28/'Fixed data'!$C$7</f>
        <v>7.5295480002815854E-4</v>
      </c>
      <c r="AJ42" s="34">
        <f>$Q$28/'Fixed data'!$C$7</f>
        <v>7.5295480002815854E-4</v>
      </c>
      <c r="AK42" s="34">
        <f>$Q$28/'Fixed data'!$C$7</f>
        <v>7.5295480002815854E-4</v>
      </c>
      <c r="AL42" s="34">
        <f>$Q$28/'Fixed data'!$C$7</f>
        <v>7.5295480002815854E-4</v>
      </c>
      <c r="AM42" s="34">
        <f>$Q$28/'Fixed data'!$C$7</f>
        <v>7.5295480002815854E-4</v>
      </c>
      <c r="AN42" s="34">
        <f>$Q$28/'Fixed data'!$C$7</f>
        <v>7.5295480002815854E-4</v>
      </c>
      <c r="AO42" s="34">
        <f>$Q$28/'Fixed data'!$C$7</f>
        <v>7.5295480002815854E-4</v>
      </c>
      <c r="AP42" s="34">
        <f>$Q$28/'Fixed data'!$C$7</f>
        <v>7.5295480002815854E-4</v>
      </c>
      <c r="AQ42" s="34">
        <f>$Q$28/'Fixed data'!$C$7</f>
        <v>7.5295480002815854E-4</v>
      </c>
      <c r="AR42" s="34">
        <f>$Q$28/'Fixed data'!$C$7</f>
        <v>7.5295480002815854E-4</v>
      </c>
      <c r="AS42" s="34">
        <f>$Q$28/'Fixed data'!$C$7</f>
        <v>7.5295480002815854E-4</v>
      </c>
      <c r="AT42" s="34">
        <f>$Q$28/'Fixed data'!$C$7</f>
        <v>7.5295480002815854E-4</v>
      </c>
      <c r="AU42" s="34">
        <f>$Q$28/'Fixed data'!$C$7</f>
        <v>7.5295480002815854E-4</v>
      </c>
      <c r="AV42" s="34">
        <f>$Q$28/'Fixed data'!$C$7</f>
        <v>7.5295480002815854E-4</v>
      </c>
      <c r="AW42" s="34">
        <f>$Q$28/'Fixed data'!$C$7</f>
        <v>7.5295480002815854E-4</v>
      </c>
      <c r="AX42" s="34">
        <f>$Q$28/'Fixed data'!$C$7</f>
        <v>7.5295480002815854E-4</v>
      </c>
      <c r="AY42" s="34">
        <f>$Q$28/'Fixed data'!$C$7</f>
        <v>7.5295480002815854E-4</v>
      </c>
      <c r="AZ42" s="34">
        <f>$Q$28/'Fixed data'!$C$7</f>
        <v>7.5295480002815854E-4</v>
      </c>
      <c r="BA42" s="34">
        <f>$Q$28/'Fixed data'!$C$7</f>
        <v>7.5295480002815854E-4</v>
      </c>
      <c r="BB42" s="34">
        <f>$Q$28/'Fixed data'!$C$7</f>
        <v>7.5295480002815854E-4</v>
      </c>
      <c r="BC42" s="34">
        <f>$Q$28/'Fixed data'!$C$7</f>
        <v>7.5295480002815854E-4</v>
      </c>
      <c r="BD42" s="34">
        <f>$Q$28/'Fixed data'!$C$7</f>
        <v>7.5295480002815854E-4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8.2216125047104307E-4</v>
      </c>
      <c r="T43" s="34">
        <f>$R$28/'Fixed data'!$C$7</f>
        <v>8.2216125047104307E-4</v>
      </c>
      <c r="U43" s="34">
        <f>$R$28/'Fixed data'!$C$7</f>
        <v>8.2216125047104307E-4</v>
      </c>
      <c r="V43" s="34">
        <f>$R$28/'Fixed data'!$C$7</f>
        <v>8.2216125047104307E-4</v>
      </c>
      <c r="W43" s="34">
        <f>$R$28/'Fixed data'!$C$7</f>
        <v>8.2216125047104307E-4</v>
      </c>
      <c r="X43" s="34">
        <f>$R$28/'Fixed data'!$C$7</f>
        <v>8.2216125047104307E-4</v>
      </c>
      <c r="Y43" s="34">
        <f>$R$28/'Fixed data'!$C$7</f>
        <v>8.2216125047104307E-4</v>
      </c>
      <c r="Z43" s="34">
        <f>$R$28/'Fixed data'!$C$7</f>
        <v>8.2216125047104307E-4</v>
      </c>
      <c r="AA43" s="34">
        <f>$R$28/'Fixed data'!$C$7</f>
        <v>8.2216125047104307E-4</v>
      </c>
      <c r="AB43" s="34">
        <f>$R$28/'Fixed data'!$C$7</f>
        <v>8.2216125047104307E-4</v>
      </c>
      <c r="AC43" s="34">
        <f>$R$28/'Fixed data'!$C$7</f>
        <v>8.2216125047104307E-4</v>
      </c>
      <c r="AD43" s="34">
        <f>$R$28/'Fixed data'!$C$7</f>
        <v>8.2216125047104307E-4</v>
      </c>
      <c r="AE43" s="34">
        <f>$R$28/'Fixed data'!$C$7</f>
        <v>8.2216125047104307E-4</v>
      </c>
      <c r="AF43" s="34">
        <f>$R$28/'Fixed data'!$C$7</f>
        <v>8.2216125047104307E-4</v>
      </c>
      <c r="AG43" s="34">
        <f>$R$28/'Fixed data'!$C$7</f>
        <v>8.2216125047104307E-4</v>
      </c>
      <c r="AH43" s="34">
        <f>$R$28/'Fixed data'!$C$7</f>
        <v>8.2216125047104307E-4</v>
      </c>
      <c r="AI43" s="34">
        <f>$R$28/'Fixed data'!$C$7</f>
        <v>8.2216125047104307E-4</v>
      </c>
      <c r="AJ43" s="34">
        <f>$R$28/'Fixed data'!$C$7</f>
        <v>8.2216125047104307E-4</v>
      </c>
      <c r="AK43" s="34">
        <f>$R$28/'Fixed data'!$C$7</f>
        <v>8.2216125047104307E-4</v>
      </c>
      <c r="AL43" s="34">
        <f>$R$28/'Fixed data'!$C$7</f>
        <v>8.2216125047104307E-4</v>
      </c>
      <c r="AM43" s="34">
        <f>$R$28/'Fixed data'!$C$7</f>
        <v>8.2216125047104307E-4</v>
      </c>
      <c r="AN43" s="34">
        <f>$R$28/'Fixed data'!$C$7</f>
        <v>8.2216125047104307E-4</v>
      </c>
      <c r="AO43" s="34">
        <f>$R$28/'Fixed data'!$C$7</f>
        <v>8.2216125047104307E-4</v>
      </c>
      <c r="AP43" s="34">
        <f>$R$28/'Fixed data'!$C$7</f>
        <v>8.2216125047104307E-4</v>
      </c>
      <c r="AQ43" s="34">
        <f>$R$28/'Fixed data'!$C$7</f>
        <v>8.2216125047104307E-4</v>
      </c>
      <c r="AR43" s="34">
        <f>$R$28/'Fixed data'!$C$7</f>
        <v>8.2216125047104307E-4</v>
      </c>
      <c r="AS43" s="34">
        <f>$R$28/'Fixed data'!$C$7</f>
        <v>8.2216125047104307E-4</v>
      </c>
      <c r="AT43" s="34">
        <f>$R$28/'Fixed data'!$C$7</f>
        <v>8.2216125047104307E-4</v>
      </c>
      <c r="AU43" s="34">
        <f>$R$28/'Fixed data'!$C$7</f>
        <v>8.2216125047104307E-4</v>
      </c>
      <c r="AV43" s="34">
        <f>$R$28/'Fixed data'!$C$7</f>
        <v>8.2216125047104307E-4</v>
      </c>
      <c r="AW43" s="34">
        <f>$R$28/'Fixed data'!$C$7</f>
        <v>8.2216125047104307E-4</v>
      </c>
      <c r="AX43" s="34">
        <f>$R$28/'Fixed data'!$C$7</f>
        <v>8.2216125047104307E-4</v>
      </c>
      <c r="AY43" s="34">
        <f>$R$28/'Fixed data'!$C$7</f>
        <v>8.2216125047104307E-4</v>
      </c>
      <c r="AZ43" s="34">
        <f>$R$28/'Fixed data'!$C$7</f>
        <v>8.2216125047104307E-4</v>
      </c>
      <c r="BA43" s="34">
        <f>$R$28/'Fixed data'!$C$7</f>
        <v>8.2216125047104307E-4</v>
      </c>
      <c r="BB43" s="34">
        <f>$R$28/'Fixed data'!$C$7</f>
        <v>8.2216125047104307E-4</v>
      </c>
      <c r="BC43" s="34">
        <f>$R$28/'Fixed data'!$C$7</f>
        <v>8.2216125047104307E-4</v>
      </c>
      <c r="BD43" s="34">
        <f>$R$28/'Fixed data'!$C$7</f>
        <v>8.2216125047104307E-4</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8.9370524694680931E-4</v>
      </c>
      <c r="U44" s="34">
        <f>$S$28/'Fixed data'!$C$7</f>
        <v>8.9370524694680931E-4</v>
      </c>
      <c r="V44" s="34">
        <f>$S$28/'Fixed data'!$C$7</f>
        <v>8.9370524694680931E-4</v>
      </c>
      <c r="W44" s="34">
        <f>$S$28/'Fixed data'!$C$7</f>
        <v>8.9370524694680931E-4</v>
      </c>
      <c r="X44" s="34">
        <f>$S$28/'Fixed data'!$C$7</f>
        <v>8.9370524694680931E-4</v>
      </c>
      <c r="Y44" s="34">
        <f>$S$28/'Fixed data'!$C$7</f>
        <v>8.9370524694680931E-4</v>
      </c>
      <c r="Z44" s="34">
        <f>$S$28/'Fixed data'!$C$7</f>
        <v>8.9370524694680931E-4</v>
      </c>
      <c r="AA44" s="34">
        <f>$S$28/'Fixed data'!$C$7</f>
        <v>8.9370524694680931E-4</v>
      </c>
      <c r="AB44" s="34">
        <f>$S$28/'Fixed data'!$C$7</f>
        <v>8.9370524694680931E-4</v>
      </c>
      <c r="AC44" s="34">
        <f>$S$28/'Fixed data'!$C$7</f>
        <v>8.9370524694680931E-4</v>
      </c>
      <c r="AD44" s="34">
        <f>$S$28/'Fixed data'!$C$7</f>
        <v>8.9370524694680931E-4</v>
      </c>
      <c r="AE44" s="34">
        <f>$S$28/'Fixed data'!$C$7</f>
        <v>8.9370524694680931E-4</v>
      </c>
      <c r="AF44" s="34">
        <f>$S$28/'Fixed data'!$C$7</f>
        <v>8.9370524694680931E-4</v>
      </c>
      <c r="AG44" s="34">
        <f>$S$28/'Fixed data'!$C$7</f>
        <v>8.9370524694680931E-4</v>
      </c>
      <c r="AH44" s="34">
        <f>$S$28/'Fixed data'!$C$7</f>
        <v>8.9370524694680931E-4</v>
      </c>
      <c r="AI44" s="34">
        <f>$S$28/'Fixed data'!$C$7</f>
        <v>8.9370524694680931E-4</v>
      </c>
      <c r="AJ44" s="34">
        <f>$S$28/'Fixed data'!$C$7</f>
        <v>8.9370524694680931E-4</v>
      </c>
      <c r="AK44" s="34">
        <f>$S$28/'Fixed data'!$C$7</f>
        <v>8.9370524694680931E-4</v>
      </c>
      <c r="AL44" s="34">
        <f>$S$28/'Fixed data'!$C$7</f>
        <v>8.9370524694680931E-4</v>
      </c>
      <c r="AM44" s="34">
        <f>$S$28/'Fixed data'!$C$7</f>
        <v>8.9370524694680931E-4</v>
      </c>
      <c r="AN44" s="34">
        <f>$S$28/'Fixed data'!$C$7</f>
        <v>8.9370524694680931E-4</v>
      </c>
      <c r="AO44" s="34">
        <f>$S$28/'Fixed data'!$C$7</f>
        <v>8.9370524694680931E-4</v>
      </c>
      <c r="AP44" s="34">
        <f>$S$28/'Fixed data'!$C$7</f>
        <v>8.9370524694680931E-4</v>
      </c>
      <c r="AQ44" s="34">
        <f>$S$28/'Fixed data'!$C$7</f>
        <v>8.9370524694680931E-4</v>
      </c>
      <c r="AR44" s="34">
        <f>$S$28/'Fixed data'!$C$7</f>
        <v>8.9370524694680931E-4</v>
      </c>
      <c r="AS44" s="34">
        <f>$S$28/'Fixed data'!$C$7</f>
        <v>8.9370524694680931E-4</v>
      </c>
      <c r="AT44" s="34">
        <f>$S$28/'Fixed data'!$C$7</f>
        <v>8.9370524694680931E-4</v>
      </c>
      <c r="AU44" s="34">
        <f>$S$28/'Fixed data'!$C$7</f>
        <v>8.9370524694680931E-4</v>
      </c>
      <c r="AV44" s="34">
        <f>$S$28/'Fixed data'!$C$7</f>
        <v>8.9370524694680931E-4</v>
      </c>
      <c r="AW44" s="34">
        <f>$S$28/'Fixed data'!$C$7</f>
        <v>8.9370524694680931E-4</v>
      </c>
      <c r="AX44" s="34">
        <f>$S$28/'Fixed data'!$C$7</f>
        <v>8.9370524694680931E-4</v>
      </c>
      <c r="AY44" s="34">
        <f>$S$28/'Fixed data'!$C$7</f>
        <v>8.9370524694680931E-4</v>
      </c>
      <c r="AZ44" s="34">
        <f>$S$28/'Fixed data'!$C$7</f>
        <v>8.9370524694680931E-4</v>
      </c>
      <c r="BA44" s="34">
        <f>$S$28/'Fixed data'!$C$7</f>
        <v>8.9370524694680931E-4</v>
      </c>
      <c r="BB44" s="34">
        <f>$S$28/'Fixed data'!$C$7</f>
        <v>8.9370524694680931E-4</v>
      </c>
      <c r="BC44" s="34">
        <f>$S$28/'Fixed data'!$C$7</f>
        <v>8.9370524694680931E-4</v>
      </c>
      <c r="BD44" s="34">
        <f>$S$28/'Fixed data'!$C$7</f>
        <v>8.9370524694680931E-4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9.6674835738176786E-4</v>
      </c>
      <c r="V45" s="34">
        <f>$T$28/'Fixed data'!$C$7</f>
        <v>9.6674835738176786E-4</v>
      </c>
      <c r="W45" s="34">
        <f>$T$28/'Fixed data'!$C$7</f>
        <v>9.6674835738176786E-4</v>
      </c>
      <c r="X45" s="34">
        <f>$T$28/'Fixed data'!$C$7</f>
        <v>9.6674835738176786E-4</v>
      </c>
      <c r="Y45" s="34">
        <f>$T$28/'Fixed data'!$C$7</f>
        <v>9.6674835738176786E-4</v>
      </c>
      <c r="Z45" s="34">
        <f>$T$28/'Fixed data'!$C$7</f>
        <v>9.6674835738176786E-4</v>
      </c>
      <c r="AA45" s="34">
        <f>$T$28/'Fixed data'!$C$7</f>
        <v>9.6674835738176786E-4</v>
      </c>
      <c r="AB45" s="34">
        <f>$T$28/'Fixed data'!$C$7</f>
        <v>9.6674835738176786E-4</v>
      </c>
      <c r="AC45" s="34">
        <f>$T$28/'Fixed data'!$C$7</f>
        <v>9.6674835738176786E-4</v>
      </c>
      <c r="AD45" s="34">
        <f>$T$28/'Fixed data'!$C$7</f>
        <v>9.6674835738176786E-4</v>
      </c>
      <c r="AE45" s="34">
        <f>$T$28/'Fixed data'!$C$7</f>
        <v>9.6674835738176786E-4</v>
      </c>
      <c r="AF45" s="34">
        <f>$T$28/'Fixed data'!$C$7</f>
        <v>9.6674835738176786E-4</v>
      </c>
      <c r="AG45" s="34">
        <f>$T$28/'Fixed data'!$C$7</f>
        <v>9.6674835738176786E-4</v>
      </c>
      <c r="AH45" s="34">
        <f>$T$28/'Fixed data'!$C$7</f>
        <v>9.6674835738176786E-4</v>
      </c>
      <c r="AI45" s="34">
        <f>$T$28/'Fixed data'!$C$7</f>
        <v>9.6674835738176786E-4</v>
      </c>
      <c r="AJ45" s="34">
        <f>$T$28/'Fixed data'!$C$7</f>
        <v>9.6674835738176786E-4</v>
      </c>
      <c r="AK45" s="34">
        <f>$T$28/'Fixed data'!$C$7</f>
        <v>9.6674835738176786E-4</v>
      </c>
      <c r="AL45" s="34">
        <f>$T$28/'Fixed data'!$C$7</f>
        <v>9.6674835738176786E-4</v>
      </c>
      <c r="AM45" s="34">
        <f>$T$28/'Fixed data'!$C$7</f>
        <v>9.6674835738176786E-4</v>
      </c>
      <c r="AN45" s="34">
        <f>$T$28/'Fixed data'!$C$7</f>
        <v>9.6674835738176786E-4</v>
      </c>
      <c r="AO45" s="34">
        <f>$T$28/'Fixed data'!$C$7</f>
        <v>9.6674835738176786E-4</v>
      </c>
      <c r="AP45" s="34">
        <f>$T$28/'Fixed data'!$C$7</f>
        <v>9.6674835738176786E-4</v>
      </c>
      <c r="AQ45" s="34">
        <f>$T$28/'Fixed data'!$C$7</f>
        <v>9.6674835738176786E-4</v>
      </c>
      <c r="AR45" s="34">
        <f>$T$28/'Fixed data'!$C$7</f>
        <v>9.6674835738176786E-4</v>
      </c>
      <c r="AS45" s="34">
        <f>$T$28/'Fixed data'!$C$7</f>
        <v>9.6674835738176786E-4</v>
      </c>
      <c r="AT45" s="34">
        <f>$T$28/'Fixed data'!$C$7</f>
        <v>9.6674835738176786E-4</v>
      </c>
      <c r="AU45" s="34">
        <f>$T$28/'Fixed data'!$C$7</f>
        <v>9.6674835738176786E-4</v>
      </c>
      <c r="AV45" s="34">
        <f>$T$28/'Fixed data'!$C$7</f>
        <v>9.6674835738176786E-4</v>
      </c>
      <c r="AW45" s="34">
        <f>$T$28/'Fixed data'!$C$7</f>
        <v>9.6674835738176786E-4</v>
      </c>
      <c r="AX45" s="34">
        <f>$T$28/'Fixed data'!$C$7</f>
        <v>9.6674835738176786E-4</v>
      </c>
      <c r="AY45" s="34">
        <f>$T$28/'Fixed data'!$C$7</f>
        <v>9.6674835738176786E-4</v>
      </c>
      <c r="AZ45" s="34">
        <f>$T$28/'Fixed data'!$C$7</f>
        <v>9.6674835738176786E-4</v>
      </c>
      <c r="BA45" s="34">
        <f>$T$28/'Fixed data'!$C$7</f>
        <v>9.6674835738176786E-4</v>
      </c>
      <c r="BB45" s="34">
        <f>$T$28/'Fixed data'!$C$7</f>
        <v>9.6674835738176786E-4</v>
      </c>
      <c r="BC45" s="34">
        <f>$T$28/'Fixed data'!$C$7</f>
        <v>9.6674835738176786E-4</v>
      </c>
      <c r="BD45" s="34">
        <f>$T$28/'Fixed data'!$C$7</f>
        <v>9.6674835738176786E-4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1.0412496408881916E-3</v>
      </c>
      <c r="W46" s="34">
        <f>$U$28/'Fixed data'!$C$7</f>
        <v>1.0412496408881916E-3</v>
      </c>
      <c r="X46" s="34">
        <f>$U$28/'Fixed data'!$C$7</f>
        <v>1.0412496408881916E-3</v>
      </c>
      <c r="Y46" s="34">
        <f>$U$28/'Fixed data'!$C$7</f>
        <v>1.0412496408881916E-3</v>
      </c>
      <c r="Z46" s="34">
        <f>$U$28/'Fixed data'!$C$7</f>
        <v>1.0412496408881916E-3</v>
      </c>
      <c r="AA46" s="34">
        <f>$U$28/'Fixed data'!$C$7</f>
        <v>1.0412496408881916E-3</v>
      </c>
      <c r="AB46" s="34">
        <f>$U$28/'Fixed data'!$C$7</f>
        <v>1.0412496408881916E-3</v>
      </c>
      <c r="AC46" s="34">
        <f>$U$28/'Fixed data'!$C$7</f>
        <v>1.0412496408881916E-3</v>
      </c>
      <c r="AD46" s="34">
        <f>$U$28/'Fixed data'!$C$7</f>
        <v>1.0412496408881916E-3</v>
      </c>
      <c r="AE46" s="34">
        <f>$U$28/'Fixed data'!$C$7</f>
        <v>1.0412496408881916E-3</v>
      </c>
      <c r="AF46" s="34">
        <f>$U$28/'Fixed data'!$C$7</f>
        <v>1.0412496408881916E-3</v>
      </c>
      <c r="AG46" s="34">
        <f>$U$28/'Fixed data'!$C$7</f>
        <v>1.0412496408881916E-3</v>
      </c>
      <c r="AH46" s="34">
        <f>$U$28/'Fixed data'!$C$7</f>
        <v>1.0412496408881916E-3</v>
      </c>
      <c r="AI46" s="34">
        <f>$U$28/'Fixed data'!$C$7</f>
        <v>1.0412496408881916E-3</v>
      </c>
      <c r="AJ46" s="34">
        <f>$U$28/'Fixed data'!$C$7</f>
        <v>1.0412496408881916E-3</v>
      </c>
      <c r="AK46" s="34">
        <f>$U$28/'Fixed data'!$C$7</f>
        <v>1.0412496408881916E-3</v>
      </c>
      <c r="AL46" s="34">
        <f>$U$28/'Fixed data'!$C$7</f>
        <v>1.0412496408881916E-3</v>
      </c>
      <c r="AM46" s="34">
        <f>$U$28/'Fixed data'!$C$7</f>
        <v>1.0412496408881916E-3</v>
      </c>
      <c r="AN46" s="34">
        <f>$U$28/'Fixed data'!$C$7</f>
        <v>1.0412496408881916E-3</v>
      </c>
      <c r="AO46" s="34">
        <f>$U$28/'Fixed data'!$C$7</f>
        <v>1.0412496408881916E-3</v>
      </c>
      <c r="AP46" s="34">
        <f>$U$28/'Fixed data'!$C$7</f>
        <v>1.0412496408881916E-3</v>
      </c>
      <c r="AQ46" s="34">
        <f>$U$28/'Fixed data'!$C$7</f>
        <v>1.0412496408881916E-3</v>
      </c>
      <c r="AR46" s="34">
        <f>$U$28/'Fixed data'!$C$7</f>
        <v>1.0412496408881916E-3</v>
      </c>
      <c r="AS46" s="34">
        <f>$U$28/'Fixed data'!$C$7</f>
        <v>1.0412496408881916E-3</v>
      </c>
      <c r="AT46" s="34">
        <f>$U$28/'Fixed data'!$C$7</f>
        <v>1.0412496408881916E-3</v>
      </c>
      <c r="AU46" s="34">
        <f>$U$28/'Fixed data'!$C$7</f>
        <v>1.0412496408881916E-3</v>
      </c>
      <c r="AV46" s="34">
        <f>$U$28/'Fixed data'!$C$7</f>
        <v>1.0412496408881916E-3</v>
      </c>
      <c r="AW46" s="34">
        <f>$U$28/'Fixed data'!$C$7</f>
        <v>1.0412496408881916E-3</v>
      </c>
      <c r="AX46" s="34">
        <f>$U$28/'Fixed data'!$C$7</f>
        <v>1.0412496408881916E-3</v>
      </c>
      <c r="AY46" s="34">
        <f>$U$28/'Fixed data'!$C$7</f>
        <v>1.0412496408881916E-3</v>
      </c>
      <c r="AZ46" s="34">
        <f>$U$28/'Fixed data'!$C$7</f>
        <v>1.0412496408881916E-3</v>
      </c>
      <c r="BA46" s="34">
        <f>$U$28/'Fixed data'!$C$7</f>
        <v>1.0412496408881916E-3</v>
      </c>
      <c r="BB46" s="34">
        <f>$U$28/'Fixed data'!$C$7</f>
        <v>1.0412496408881916E-3</v>
      </c>
      <c r="BC46" s="34">
        <f>$U$28/'Fixed data'!$C$7</f>
        <v>1.0412496408881916E-3</v>
      </c>
      <c r="BD46" s="34">
        <f>$U$28/'Fixed data'!$C$7</f>
        <v>1.0412496408881916E-3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1.1100865206602924E-3</v>
      </c>
      <c r="X47" s="34">
        <f>$V$28/'Fixed data'!$C$7</f>
        <v>1.1100865206602924E-3</v>
      </c>
      <c r="Y47" s="34">
        <f>$V$28/'Fixed data'!$C$7</f>
        <v>1.1100865206602924E-3</v>
      </c>
      <c r="Z47" s="34">
        <f>$V$28/'Fixed data'!$C$7</f>
        <v>1.1100865206602924E-3</v>
      </c>
      <c r="AA47" s="34">
        <f>$V$28/'Fixed data'!$C$7</f>
        <v>1.1100865206602924E-3</v>
      </c>
      <c r="AB47" s="34">
        <f>$V$28/'Fixed data'!$C$7</f>
        <v>1.1100865206602924E-3</v>
      </c>
      <c r="AC47" s="34">
        <f>$V$28/'Fixed data'!$C$7</f>
        <v>1.1100865206602924E-3</v>
      </c>
      <c r="AD47" s="34">
        <f>$V$28/'Fixed data'!$C$7</f>
        <v>1.1100865206602924E-3</v>
      </c>
      <c r="AE47" s="34">
        <f>$V$28/'Fixed data'!$C$7</f>
        <v>1.1100865206602924E-3</v>
      </c>
      <c r="AF47" s="34">
        <f>$V$28/'Fixed data'!$C$7</f>
        <v>1.1100865206602924E-3</v>
      </c>
      <c r="AG47" s="34">
        <f>$V$28/'Fixed data'!$C$7</f>
        <v>1.1100865206602924E-3</v>
      </c>
      <c r="AH47" s="34">
        <f>$V$28/'Fixed data'!$C$7</f>
        <v>1.1100865206602924E-3</v>
      </c>
      <c r="AI47" s="34">
        <f>$V$28/'Fixed data'!$C$7</f>
        <v>1.1100865206602924E-3</v>
      </c>
      <c r="AJ47" s="34">
        <f>$V$28/'Fixed data'!$C$7</f>
        <v>1.1100865206602924E-3</v>
      </c>
      <c r="AK47" s="34">
        <f>$V$28/'Fixed data'!$C$7</f>
        <v>1.1100865206602924E-3</v>
      </c>
      <c r="AL47" s="34">
        <f>$V$28/'Fixed data'!$C$7</f>
        <v>1.1100865206602924E-3</v>
      </c>
      <c r="AM47" s="34">
        <f>$V$28/'Fixed data'!$C$7</f>
        <v>1.1100865206602924E-3</v>
      </c>
      <c r="AN47" s="34">
        <f>$V$28/'Fixed data'!$C$7</f>
        <v>1.1100865206602924E-3</v>
      </c>
      <c r="AO47" s="34">
        <f>$V$28/'Fixed data'!$C$7</f>
        <v>1.1100865206602924E-3</v>
      </c>
      <c r="AP47" s="34">
        <f>$V$28/'Fixed data'!$C$7</f>
        <v>1.1100865206602924E-3</v>
      </c>
      <c r="AQ47" s="34">
        <f>$V$28/'Fixed data'!$C$7</f>
        <v>1.1100865206602924E-3</v>
      </c>
      <c r="AR47" s="34">
        <f>$V$28/'Fixed data'!$C$7</f>
        <v>1.1100865206602924E-3</v>
      </c>
      <c r="AS47" s="34">
        <f>$V$28/'Fixed data'!$C$7</f>
        <v>1.1100865206602924E-3</v>
      </c>
      <c r="AT47" s="34">
        <f>$V$28/'Fixed data'!$C$7</f>
        <v>1.1100865206602924E-3</v>
      </c>
      <c r="AU47" s="34">
        <f>$V$28/'Fixed data'!$C$7</f>
        <v>1.1100865206602924E-3</v>
      </c>
      <c r="AV47" s="34">
        <f>$V$28/'Fixed data'!$C$7</f>
        <v>1.1100865206602924E-3</v>
      </c>
      <c r="AW47" s="34">
        <f>$V$28/'Fixed data'!$C$7</f>
        <v>1.1100865206602924E-3</v>
      </c>
      <c r="AX47" s="34">
        <f>$V$28/'Fixed data'!$C$7</f>
        <v>1.1100865206602924E-3</v>
      </c>
      <c r="AY47" s="34">
        <f>$V$28/'Fixed data'!$C$7</f>
        <v>1.1100865206602924E-3</v>
      </c>
      <c r="AZ47" s="34">
        <f>$V$28/'Fixed data'!$C$7</f>
        <v>1.1100865206602924E-3</v>
      </c>
      <c r="BA47" s="34">
        <f>$V$28/'Fixed data'!$C$7</f>
        <v>1.1100865206602924E-3</v>
      </c>
      <c r="BB47" s="34">
        <f>$V$28/'Fixed data'!$C$7</f>
        <v>1.1100865206602924E-3</v>
      </c>
      <c r="BC47" s="34">
        <f>$V$28/'Fixed data'!$C$7</f>
        <v>1.1100865206602924E-3</v>
      </c>
      <c r="BD47" s="34">
        <f>$V$28/'Fixed data'!$C$7</f>
        <v>1.1100865206602924E-3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1.1706529960136189E-3</v>
      </c>
      <c r="Y48" s="34">
        <f>$W$28/'Fixed data'!$C$7</f>
        <v>1.1706529960136189E-3</v>
      </c>
      <c r="Z48" s="34">
        <f>$W$28/'Fixed data'!$C$7</f>
        <v>1.1706529960136189E-3</v>
      </c>
      <c r="AA48" s="34">
        <f>$W$28/'Fixed data'!$C$7</f>
        <v>1.1706529960136189E-3</v>
      </c>
      <c r="AB48" s="34">
        <f>$W$28/'Fixed data'!$C$7</f>
        <v>1.1706529960136189E-3</v>
      </c>
      <c r="AC48" s="34">
        <f>$W$28/'Fixed data'!$C$7</f>
        <v>1.1706529960136189E-3</v>
      </c>
      <c r="AD48" s="34">
        <f>$W$28/'Fixed data'!$C$7</f>
        <v>1.1706529960136189E-3</v>
      </c>
      <c r="AE48" s="34">
        <f>$W$28/'Fixed data'!$C$7</f>
        <v>1.1706529960136189E-3</v>
      </c>
      <c r="AF48" s="34">
        <f>$W$28/'Fixed data'!$C$7</f>
        <v>1.1706529960136189E-3</v>
      </c>
      <c r="AG48" s="34">
        <f>$W$28/'Fixed data'!$C$7</f>
        <v>1.1706529960136189E-3</v>
      </c>
      <c r="AH48" s="34">
        <f>$W$28/'Fixed data'!$C$7</f>
        <v>1.1706529960136189E-3</v>
      </c>
      <c r="AI48" s="34">
        <f>$W$28/'Fixed data'!$C$7</f>
        <v>1.1706529960136189E-3</v>
      </c>
      <c r="AJ48" s="34">
        <f>$W$28/'Fixed data'!$C$7</f>
        <v>1.1706529960136189E-3</v>
      </c>
      <c r="AK48" s="34">
        <f>$W$28/'Fixed data'!$C$7</f>
        <v>1.1706529960136189E-3</v>
      </c>
      <c r="AL48" s="34">
        <f>$W$28/'Fixed data'!$C$7</f>
        <v>1.1706529960136189E-3</v>
      </c>
      <c r="AM48" s="34">
        <f>$W$28/'Fixed data'!$C$7</f>
        <v>1.1706529960136189E-3</v>
      </c>
      <c r="AN48" s="34">
        <f>$W$28/'Fixed data'!$C$7</f>
        <v>1.1706529960136189E-3</v>
      </c>
      <c r="AO48" s="34">
        <f>$W$28/'Fixed data'!$C$7</f>
        <v>1.1706529960136189E-3</v>
      </c>
      <c r="AP48" s="34">
        <f>$W$28/'Fixed data'!$C$7</f>
        <v>1.1706529960136189E-3</v>
      </c>
      <c r="AQ48" s="34">
        <f>$W$28/'Fixed data'!$C$7</f>
        <v>1.1706529960136189E-3</v>
      </c>
      <c r="AR48" s="34">
        <f>$W$28/'Fixed data'!$C$7</f>
        <v>1.1706529960136189E-3</v>
      </c>
      <c r="AS48" s="34">
        <f>$W$28/'Fixed data'!$C$7</f>
        <v>1.1706529960136189E-3</v>
      </c>
      <c r="AT48" s="34">
        <f>$W$28/'Fixed data'!$C$7</f>
        <v>1.1706529960136189E-3</v>
      </c>
      <c r="AU48" s="34">
        <f>$W$28/'Fixed data'!$C$7</f>
        <v>1.1706529960136189E-3</v>
      </c>
      <c r="AV48" s="34">
        <f>$W$28/'Fixed data'!$C$7</f>
        <v>1.1706529960136189E-3</v>
      </c>
      <c r="AW48" s="34">
        <f>$W$28/'Fixed data'!$C$7</f>
        <v>1.1706529960136189E-3</v>
      </c>
      <c r="AX48" s="34">
        <f>$W$28/'Fixed data'!$C$7</f>
        <v>1.1706529960136189E-3</v>
      </c>
      <c r="AY48" s="34">
        <f>$W$28/'Fixed data'!$C$7</f>
        <v>1.1706529960136189E-3</v>
      </c>
      <c r="AZ48" s="34">
        <f>$W$28/'Fixed data'!$C$7</f>
        <v>1.1706529960136189E-3</v>
      </c>
      <c r="BA48" s="34">
        <f>$W$28/'Fixed data'!$C$7</f>
        <v>1.1706529960136189E-3</v>
      </c>
      <c r="BB48" s="34">
        <f>$W$28/'Fixed data'!$C$7</f>
        <v>1.1706529960136189E-3</v>
      </c>
      <c r="BC48" s="34">
        <f>$W$28/'Fixed data'!$C$7</f>
        <v>1.1706529960136189E-3</v>
      </c>
      <c r="BD48" s="34">
        <f>$W$28/'Fixed data'!$C$7</f>
        <v>1.1706529960136189E-3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1.224173280959968E-3</v>
      </c>
      <c r="Z49" s="34">
        <f>$X$28/'Fixed data'!$C$7</f>
        <v>1.224173280959968E-3</v>
      </c>
      <c r="AA49" s="34">
        <f>$X$28/'Fixed data'!$C$7</f>
        <v>1.224173280959968E-3</v>
      </c>
      <c r="AB49" s="34">
        <f>$X$28/'Fixed data'!$C$7</f>
        <v>1.224173280959968E-3</v>
      </c>
      <c r="AC49" s="34">
        <f>$X$28/'Fixed data'!$C$7</f>
        <v>1.224173280959968E-3</v>
      </c>
      <c r="AD49" s="34">
        <f>$X$28/'Fixed data'!$C$7</f>
        <v>1.224173280959968E-3</v>
      </c>
      <c r="AE49" s="34">
        <f>$X$28/'Fixed data'!$C$7</f>
        <v>1.224173280959968E-3</v>
      </c>
      <c r="AF49" s="34">
        <f>$X$28/'Fixed data'!$C$7</f>
        <v>1.224173280959968E-3</v>
      </c>
      <c r="AG49" s="34">
        <f>$X$28/'Fixed data'!$C$7</f>
        <v>1.224173280959968E-3</v>
      </c>
      <c r="AH49" s="34">
        <f>$X$28/'Fixed data'!$C$7</f>
        <v>1.224173280959968E-3</v>
      </c>
      <c r="AI49" s="34">
        <f>$X$28/'Fixed data'!$C$7</f>
        <v>1.224173280959968E-3</v>
      </c>
      <c r="AJ49" s="34">
        <f>$X$28/'Fixed data'!$C$7</f>
        <v>1.224173280959968E-3</v>
      </c>
      <c r="AK49" s="34">
        <f>$X$28/'Fixed data'!$C$7</f>
        <v>1.224173280959968E-3</v>
      </c>
      <c r="AL49" s="34">
        <f>$X$28/'Fixed data'!$C$7</f>
        <v>1.224173280959968E-3</v>
      </c>
      <c r="AM49" s="34">
        <f>$X$28/'Fixed data'!$C$7</f>
        <v>1.224173280959968E-3</v>
      </c>
      <c r="AN49" s="34">
        <f>$X$28/'Fixed data'!$C$7</f>
        <v>1.224173280959968E-3</v>
      </c>
      <c r="AO49" s="34">
        <f>$X$28/'Fixed data'!$C$7</f>
        <v>1.224173280959968E-3</v>
      </c>
      <c r="AP49" s="34">
        <f>$X$28/'Fixed data'!$C$7</f>
        <v>1.224173280959968E-3</v>
      </c>
      <c r="AQ49" s="34">
        <f>$X$28/'Fixed data'!$C$7</f>
        <v>1.224173280959968E-3</v>
      </c>
      <c r="AR49" s="34">
        <f>$X$28/'Fixed data'!$C$7</f>
        <v>1.224173280959968E-3</v>
      </c>
      <c r="AS49" s="34">
        <f>$X$28/'Fixed data'!$C$7</f>
        <v>1.224173280959968E-3</v>
      </c>
      <c r="AT49" s="34">
        <f>$X$28/'Fixed data'!$C$7</f>
        <v>1.224173280959968E-3</v>
      </c>
      <c r="AU49" s="34">
        <f>$X$28/'Fixed data'!$C$7</f>
        <v>1.224173280959968E-3</v>
      </c>
      <c r="AV49" s="34">
        <f>$X$28/'Fixed data'!$C$7</f>
        <v>1.224173280959968E-3</v>
      </c>
      <c r="AW49" s="34">
        <f>$X$28/'Fixed data'!$C$7</f>
        <v>1.224173280959968E-3</v>
      </c>
      <c r="AX49" s="34">
        <f>$X$28/'Fixed data'!$C$7</f>
        <v>1.224173280959968E-3</v>
      </c>
      <c r="AY49" s="34">
        <f>$X$28/'Fixed data'!$C$7</f>
        <v>1.224173280959968E-3</v>
      </c>
      <c r="AZ49" s="34">
        <f>$X$28/'Fixed data'!$C$7</f>
        <v>1.224173280959968E-3</v>
      </c>
      <c r="BA49" s="34">
        <f>$X$28/'Fixed data'!$C$7</f>
        <v>1.224173280959968E-3</v>
      </c>
      <c r="BB49" s="34">
        <f>$X$28/'Fixed data'!$C$7</f>
        <v>1.224173280959968E-3</v>
      </c>
      <c r="BC49" s="34">
        <f>$X$28/'Fixed data'!$C$7</f>
        <v>1.224173280959968E-3</v>
      </c>
      <c r="BD49" s="34">
        <f>$X$28/'Fixed data'!$C$7</f>
        <v>1.224173280959968E-3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1.271854725253775E-3</v>
      </c>
      <c r="AA50" s="34">
        <f>$Y$28/'Fixed data'!$C$7</f>
        <v>1.271854725253775E-3</v>
      </c>
      <c r="AB50" s="34">
        <f>$Y$28/'Fixed data'!$C$7</f>
        <v>1.271854725253775E-3</v>
      </c>
      <c r="AC50" s="34">
        <f>$Y$28/'Fixed data'!$C$7</f>
        <v>1.271854725253775E-3</v>
      </c>
      <c r="AD50" s="34">
        <f>$Y$28/'Fixed data'!$C$7</f>
        <v>1.271854725253775E-3</v>
      </c>
      <c r="AE50" s="34">
        <f>$Y$28/'Fixed data'!$C$7</f>
        <v>1.271854725253775E-3</v>
      </c>
      <c r="AF50" s="34">
        <f>$Y$28/'Fixed data'!$C$7</f>
        <v>1.271854725253775E-3</v>
      </c>
      <c r="AG50" s="34">
        <f>$Y$28/'Fixed data'!$C$7</f>
        <v>1.271854725253775E-3</v>
      </c>
      <c r="AH50" s="34">
        <f>$Y$28/'Fixed data'!$C$7</f>
        <v>1.271854725253775E-3</v>
      </c>
      <c r="AI50" s="34">
        <f>$Y$28/'Fixed data'!$C$7</f>
        <v>1.271854725253775E-3</v>
      </c>
      <c r="AJ50" s="34">
        <f>$Y$28/'Fixed data'!$C$7</f>
        <v>1.271854725253775E-3</v>
      </c>
      <c r="AK50" s="34">
        <f>$Y$28/'Fixed data'!$C$7</f>
        <v>1.271854725253775E-3</v>
      </c>
      <c r="AL50" s="34">
        <f>$Y$28/'Fixed data'!$C$7</f>
        <v>1.271854725253775E-3</v>
      </c>
      <c r="AM50" s="34">
        <f>$Y$28/'Fixed data'!$C$7</f>
        <v>1.271854725253775E-3</v>
      </c>
      <c r="AN50" s="34">
        <f>$Y$28/'Fixed data'!$C$7</f>
        <v>1.271854725253775E-3</v>
      </c>
      <c r="AO50" s="34">
        <f>$Y$28/'Fixed data'!$C$7</f>
        <v>1.271854725253775E-3</v>
      </c>
      <c r="AP50" s="34">
        <f>$Y$28/'Fixed data'!$C$7</f>
        <v>1.271854725253775E-3</v>
      </c>
      <c r="AQ50" s="34">
        <f>$Y$28/'Fixed data'!$C$7</f>
        <v>1.271854725253775E-3</v>
      </c>
      <c r="AR50" s="34">
        <f>$Y$28/'Fixed data'!$C$7</f>
        <v>1.271854725253775E-3</v>
      </c>
      <c r="AS50" s="34">
        <f>$Y$28/'Fixed data'!$C$7</f>
        <v>1.271854725253775E-3</v>
      </c>
      <c r="AT50" s="34">
        <f>$Y$28/'Fixed data'!$C$7</f>
        <v>1.271854725253775E-3</v>
      </c>
      <c r="AU50" s="34">
        <f>$Y$28/'Fixed data'!$C$7</f>
        <v>1.271854725253775E-3</v>
      </c>
      <c r="AV50" s="34">
        <f>$Y$28/'Fixed data'!$C$7</f>
        <v>1.271854725253775E-3</v>
      </c>
      <c r="AW50" s="34">
        <f>$Y$28/'Fixed data'!$C$7</f>
        <v>1.271854725253775E-3</v>
      </c>
      <c r="AX50" s="34">
        <f>$Y$28/'Fixed data'!$C$7</f>
        <v>1.271854725253775E-3</v>
      </c>
      <c r="AY50" s="34">
        <f>$Y$28/'Fixed data'!$C$7</f>
        <v>1.271854725253775E-3</v>
      </c>
      <c r="AZ50" s="34">
        <f>$Y$28/'Fixed data'!$C$7</f>
        <v>1.271854725253775E-3</v>
      </c>
      <c r="BA50" s="34">
        <f>$Y$28/'Fixed data'!$C$7</f>
        <v>1.271854725253775E-3</v>
      </c>
      <c r="BB50" s="34">
        <f>$Y$28/'Fixed data'!$C$7</f>
        <v>1.271854725253775E-3</v>
      </c>
      <c r="BC50" s="34">
        <f>$Y$28/'Fixed data'!$C$7</f>
        <v>1.271854725253775E-3</v>
      </c>
      <c r="BD50" s="34">
        <f>$Y$28/'Fixed data'!$C$7</f>
        <v>1.271854725253775E-3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1.3126145966880784E-3</v>
      </c>
      <c r="AB51" s="34">
        <f>$Z$28/'Fixed data'!$C$7</f>
        <v>1.3126145966880784E-3</v>
      </c>
      <c r="AC51" s="34">
        <f>$Z$28/'Fixed data'!$C$7</f>
        <v>1.3126145966880784E-3</v>
      </c>
      <c r="AD51" s="34">
        <f>$Z$28/'Fixed data'!$C$7</f>
        <v>1.3126145966880784E-3</v>
      </c>
      <c r="AE51" s="34">
        <f>$Z$28/'Fixed data'!$C$7</f>
        <v>1.3126145966880784E-3</v>
      </c>
      <c r="AF51" s="34">
        <f>$Z$28/'Fixed data'!$C$7</f>
        <v>1.3126145966880784E-3</v>
      </c>
      <c r="AG51" s="34">
        <f>$Z$28/'Fixed data'!$C$7</f>
        <v>1.3126145966880784E-3</v>
      </c>
      <c r="AH51" s="34">
        <f>$Z$28/'Fixed data'!$C$7</f>
        <v>1.3126145966880784E-3</v>
      </c>
      <c r="AI51" s="34">
        <f>$Z$28/'Fixed data'!$C$7</f>
        <v>1.3126145966880784E-3</v>
      </c>
      <c r="AJ51" s="34">
        <f>$Z$28/'Fixed data'!$C$7</f>
        <v>1.3126145966880784E-3</v>
      </c>
      <c r="AK51" s="34">
        <f>$Z$28/'Fixed data'!$C$7</f>
        <v>1.3126145966880784E-3</v>
      </c>
      <c r="AL51" s="34">
        <f>$Z$28/'Fixed data'!$C$7</f>
        <v>1.3126145966880784E-3</v>
      </c>
      <c r="AM51" s="34">
        <f>$Z$28/'Fixed data'!$C$7</f>
        <v>1.3126145966880784E-3</v>
      </c>
      <c r="AN51" s="34">
        <f>$Z$28/'Fixed data'!$C$7</f>
        <v>1.3126145966880784E-3</v>
      </c>
      <c r="AO51" s="34">
        <f>$Z$28/'Fixed data'!$C$7</f>
        <v>1.3126145966880784E-3</v>
      </c>
      <c r="AP51" s="34">
        <f>$Z$28/'Fixed data'!$C$7</f>
        <v>1.3126145966880784E-3</v>
      </c>
      <c r="AQ51" s="34">
        <f>$Z$28/'Fixed data'!$C$7</f>
        <v>1.3126145966880784E-3</v>
      </c>
      <c r="AR51" s="34">
        <f>$Z$28/'Fixed data'!$C$7</f>
        <v>1.3126145966880784E-3</v>
      </c>
      <c r="AS51" s="34">
        <f>$Z$28/'Fixed data'!$C$7</f>
        <v>1.3126145966880784E-3</v>
      </c>
      <c r="AT51" s="34">
        <f>$Z$28/'Fixed data'!$C$7</f>
        <v>1.3126145966880784E-3</v>
      </c>
      <c r="AU51" s="34">
        <f>$Z$28/'Fixed data'!$C$7</f>
        <v>1.3126145966880784E-3</v>
      </c>
      <c r="AV51" s="34">
        <f>$Z$28/'Fixed data'!$C$7</f>
        <v>1.3126145966880784E-3</v>
      </c>
      <c r="AW51" s="34">
        <f>$Z$28/'Fixed data'!$C$7</f>
        <v>1.3126145966880784E-3</v>
      </c>
      <c r="AX51" s="34">
        <f>$Z$28/'Fixed data'!$C$7</f>
        <v>1.3126145966880784E-3</v>
      </c>
      <c r="AY51" s="34">
        <f>$Z$28/'Fixed data'!$C$7</f>
        <v>1.3126145966880784E-3</v>
      </c>
      <c r="AZ51" s="34">
        <f>$Z$28/'Fixed data'!$C$7</f>
        <v>1.3126145966880784E-3</v>
      </c>
      <c r="BA51" s="34">
        <f>$Z$28/'Fixed data'!$C$7</f>
        <v>1.3126145966880784E-3</v>
      </c>
      <c r="BB51" s="34">
        <f>$Z$28/'Fixed data'!$C$7</f>
        <v>1.3126145966880784E-3</v>
      </c>
      <c r="BC51" s="34">
        <f>$Z$28/'Fixed data'!$C$7</f>
        <v>1.3126145966880784E-3</v>
      </c>
      <c r="BD51" s="34">
        <f>$Z$28/'Fixed data'!$C$7</f>
        <v>1.3126145966880784E-3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1.3465602504416623E-3</v>
      </c>
      <c r="AC52" s="34">
        <f>$AA$28/'Fixed data'!$C$7</f>
        <v>1.3465602504416623E-3</v>
      </c>
      <c r="AD52" s="34">
        <f>$AA$28/'Fixed data'!$C$7</f>
        <v>1.3465602504416623E-3</v>
      </c>
      <c r="AE52" s="34">
        <f>$AA$28/'Fixed data'!$C$7</f>
        <v>1.3465602504416623E-3</v>
      </c>
      <c r="AF52" s="34">
        <f>$AA$28/'Fixed data'!$C$7</f>
        <v>1.3465602504416623E-3</v>
      </c>
      <c r="AG52" s="34">
        <f>$AA$28/'Fixed data'!$C$7</f>
        <v>1.3465602504416623E-3</v>
      </c>
      <c r="AH52" s="34">
        <f>$AA$28/'Fixed data'!$C$7</f>
        <v>1.3465602504416623E-3</v>
      </c>
      <c r="AI52" s="34">
        <f>$AA$28/'Fixed data'!$C$7</f>
        <v>1.3465602504416623E-3</v>
      </c>
      <c r="AJ52" s="34">
        <f>$AA$28/'Fixed data'!$C$7</f>
        <v>1.3465602504416623E-3</v>
      </c>
      <c r="AK52" s="34">
        <f>$AA$28/'Fixed data'!$C$7</f>
        <v>1.3465602504416623E-3</v>
      </c>
      <c r="AL52" s="34">
        <f>$AA$28/'Fixed data'!$C$7</f>
        <v>1.3465602504416623E-3</v>
      </c>
      <c r="AM52" s="34">
        <f>$AA$28/'Fixed data'!$C$7</f>
        <v>1.3465602504416623E-3</v>
      </c>
      <c r="AN52" s="34">
        <f>$AA$28/'Fixed data'!$C$7</f>
        <v>1.3465602504416623E-3</v>
      </c>
      <c r="AO52" s="34">
        <f>$AA$28/'Fixed data'!$C$7</f>
        <v>1.3465602504416623E-3</v>
      </c>
      <c r="AP52" s="34">
        <f>$AA$28/'Fixed data'!$C$7</f>
        <v>1.3465602504416623E-3</v>
      </c>
      <c r="AQ52" s="34">
        <f>$AA$28/'Fixed data'!$C$7</f>
        <v>1.3465602504416623E-3</v>
      </c>
      <c r="AR52" s="34">
        <f>$AA$28/'Fixed data'!$C$7</f>
        <v>1.3465602504416623E-3</v>
      </c>
      <c r="AS52" s="34">
        <f>$AA$28/'Fixed data'!$C$7</f>
        <v>1.3465602504416623E-3</v>
      </c>
      <c r="AT52" s="34">
        <f>$AA$28/'Fixed data'!$C$7</f>
        <v>1.3465602504416623E-3</v>
      </c>
      <c r="AU52" s="34">
        <f>$AA$28/'Fixed data'!$C$7</f>
        <v>1.3465602504416623E-3</v>
      </c>
      <c r="AV52" s="34">
        <f>$AA$28/'Fixed data'!$C$7</f>
        <v>1.3465602504416623E-3</v>
      </c>
      <c r="AW52" s="34">
        <f>$AA$28/'Fixed data'!$C$7</f>
        <v>1.3465602504416623E-3</v>
      </c>
      <c r="AX52" s="34">
        <f>$AA$28/'Fixed data'!$C$7</f>
        <v>1.3465602504416623E-3</v>
      </c>
      <c r="AY52" s="34">
        <f>$AA$28/'Fixed data'!$C$7</f>
        <v>1.3465602504416623E-3</v>
      </c>
      <c r="AZ52" s="34">
        <f>$AA$28/'Fixed data'!$C$7</f>
        <v>1.3465602504416623E-3</v>
      </c>
      <c r="BA52" s="34">
        <f>$AA$28/'Fixed data'!$C$7</f>
        <v>1.3465602504416623E-3</v>
      </c>
      <c r="BB52" s="34">
        <f>$AA$28/'Fixed data'!$C$7</f>
        <v>1.3465602504416623E-3</v>
      </c>
      <c r="BC52" s="34">
        <f>$AA$28/'Fixed data'!$C$7</f>
        <v>1.3465602504416623E-3</v>
      </c>
      <c r="BD52" s="34">
        <f>$AA$28/'Fixed data'!$C$7</f>
        <v>1.3465602504416623E-3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1.3736706606899299E-3</v>
      </c>
      <c r="AD53" s="34">
        <f>$AB$28/'Fixed data'!$C$7</f>
        <v>1.3736706606899299E-3</v>
      </c>
      <c r="AE53" s="34">
        <f>$AB$28/'Fixed data'!$C$7</f>
        <v>1.3736706606899299E-3</v>
      </c>
      <c r="AF53" s="34">
        <f>$AB$28/'Fixed data'!$C$7</f>
        <v>1.3736706606899299E-3</v>
      </c>
      <c r="AG53" s="34">
        <f>$AB$28/'Fixed data'!$C$7</f>
        <v>1.3736706606899299E-3</v>
      </c>
      <c r="AH53" s="34">
        <f>$AB$28/'Fixed data'!$C$7</f>
        <v>1.3736706606899299E-3</v>
      </c>
      <c r="AI53" s="34">
        <f>$AB$28/'Fixed data'!$C$7</f>
        <v>1.3736706606899299E-3</v>
      </c>
      <c r="AJ53" s="34">
        <f>$AB$28/'Fixed data'!$C$7</f>
        <v>1.3736706606899299E-3</v>
      </c>
      <c r="AK53" s="34">
        <f>$AB$28/'Fixed data'!$C$7</f>
        <v>1.3736706606899299E-3</v>
      </c>
      <c r="AL53" s="34">
        <f>$AB$28/'Fixed data'!$C$7</f>
        <v>1.3736706606899299E-3</v>
      </c>
      <c r="AM53" s="34">
        <f>$AB$28/'Fixed data'!$C$7</f>
        <v>1.3736706606899299E-3</v>
      </c>
      <c r="AN53" s="34">
        <f>$AB$28/'Fixed data'!$C$7</f>
        <v>1.3736706606899299E-3</v>
      </c>
      <c r="AO53" s="34">
        <f>$AB$28/'Fixed data'!$C$7</f>
        <v>1.3736706606899299E-3</v>
      </c>
      <c r="AP53" s="34">
        <f>$AB$28/'Fixed data'!$C$7</f>
        <v>1.3736706606899299E-3</v>
      </c>
      <c r="AQ53" s="34">
        <f>$AB$28/'Fixed data'!$C$7</f>
        <v>1.3736706606899299E-3</v>
      </c>
      <c r="AR53" s="34">
        <f>$AB$28/'Fixed data'!$C$7</f>
        <v>1.3736706606899299E-3</v>
      </c>
      <c r="AS53" s="34">
        <f>$AB$28/'Fixed data'!$C$7</f>
        <v>1.3736706606899299E-3</v>
      </c>
      <c r="AT53" s="34">
        <f>$AB$28/'Fixed data'!$C$7</f>
        <v>1.3736706606899299E-3</v>
      </c>
      <c r="AU53" s="34">
        <f>$AB$28/'Fixed data'!$C$7</f>
        <v>1.3736706606899299E-3</v>
      </c>
      <c r="AV53" s="34">
        <f>$AB$28/'Fixed data'!$C$7</f>
        <v>1.3736706606899299E-3</v>
      </c>
      <c r="AW53" s="34">
        <f>$AB$28/'Fixed data'!$C$7</f>
        <v>1.3736706606899299E-3</v>
      </c>
      <c r="AX53" s="34">
        <f>$AB$28/'Fixed data'!$C$7</f>
        <v>1.3736706606899299E-3</v>
      </c>
      <c r="AY53" s="34">
        <f>$AB$28/'Fixed data'!$C$7</f>
        <v>1.3736706606899299E-3</v>
      </c>
      <c r="AZ53" s="34">
        <f>$AB$28/'Fixed data'!$C$7</f>
        <v>1.3736706606899299E-3</v>
      </c>
      <c r="BA53" s="34">
        <f>$AB$28/'Fixed data'!$C$7</f>
        <v>1.3736706606899299E-3</v>
      </c>
      <c r="BB53" s="34">
        <f>$AB$28/'Fixed data'!$C$7</f>
        <v>1.3736706606899299E-3</v>
      </c>
      <c r="BC53" s="34">
        <f>$AB$28/'Fixed data'!$C$7</f>
        <v>1.3736706606899299E-3</v>
      </c>
      <c r="BD53" s="34">
        <f>$AB$28/'Fixed data'!$C$7</f>
        <v>1.3736706606899299E-3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1.393108397988102E-3</v>
      </c>
      <c r="AE54" s="34">
        <f>$AC$28/'Fixed data'!$C$7</f>
        <v>1.393108397988102E-3</v>
      </c>
      <c r="AF54" s="34">
        <f>$AC$28/'Fixed data'!$C$7</f>
        <v>1.393108397988102E-3</v>
      </c>
      <c r="AG54" s="34">
        <f>$AC$28/'Fixed data'!$C$7</f>
        <v>1.393108397988102E-3</v>
      </c>
      <c r="AH54" s="34">
        <f>$AC$28/'Fixed data'!$C$7</f>
        <v>1.393108397988102E-3</v>
      </c>
      <c r="AI54" s="34">
        <f>$AC$28/'Fixed data'!$C$7</f>
        <v>1.393108397988102E-3</v>
      </c>
      <c r="AJ54" s="34">
        <f>$AC$28/'Fixed data'!$C$7</f>
        <v>1.393108397988102E-3</v>
      </c>
      <c r="AK54" s="34">
        <f>$AC$28/'Fixed data'!$C$7</f>
        <v>1.393108397988102E-3</v>
      </c>
      <c r="AL54" s="34">
        <f>$AC$28/'Fixed data'!$C$7</f>
        <v>1.393108397988102E-3</v>
      </c>
      <c r="AM54" s="34">
        <f>$AC$28/'Fixed data'!$C$7</f>
        <v>1.393108397988102E-3</v>
      </c>
      <c r="AN54" s="34">
        <f>$AC$28/'Fixed data'!$C$7</f>
        <v>1.393108397988102E-3</v>
      </c>
      <c r="AO54" s="34">
        <f>$AC$28/'Fixed data'!$C$7</f>
        <v>1.393108397988102E-3</v>
      </c>
      <c r="AP54" s="34">
        <f>$AC$28/'Fixed data'!$C$7</f>
        <v>1.393108397988102E-3</v>
      </c>
      <c r="AQ54" s="34">
        <f>$AC$28/'Fixed data'!$C$7</f>
        <v>1.393108397988102E-3</v>
      </c>
      <c r="AR54" s="34">
        <f>$AC$28/'Fixed data'!$C$7</f>
        <v>1.393108397988102E-3</v>
      </c>
      <c r="AS54" s="34">
        <f>$AC$28/'Fixed data'!$C$7</f>
        <v>1.393108397988102E-3</v>
      </c>
      <c r="AT54" s="34">
        <f>$AC$28/'Fixed data'!$C$7</f>
        <v>1.393108397988102E-3</v>
      </c>
      <c r="AU54" s="34">
        <f>$AC$28/'Fixed data'!$C$7</f>
        <v>1.393108397988102E-3</v>
      </c>
      <c r="AV54" s="34">
        <f>$AC$28/'Fixed data'!$C$7</f>
        <v>1.393108397988102E-3</v>
      </c>
      <c r="AW54" s="34">
        <f>$AC$28/'Fixed data'!$C$7</f>
        <v>1.393108397988102E-3</v>
      </c>
      <c r="AX54" s="34">
        <f>$AC$28/'Fixed data'!$C$7</f>
        <v>1.393108397988102E-3</v>
      </c>
      <c r="AY54" s="34">
        <f>$AC$28/'Fixed data'!$C$7</f>
        <v>1.393108397988102E-3</v>
      </c>
      <c r="AZ54" s="34">
        <f>$AC$28/'Fixed data'!$C$7</f>
        <v>1.393108397988102E-3</v>
      </c>
      <c r="BA54" s="34">
        <f>$AC$28/'Fixed data'!$C$7</f>
        <v>1.393108397988102E-3</v>
      </c>
      <c r="BB54" s="34">
        <f>$AC$28/'Fixed data'!$C$7</f>
        <v>1.393108397988102E-3</v>
      </c>
      <c r="BC54" s="34">
        <f>$AC$28/'Fixed data'!$C$7</f>
        <v>1.393108397988102E-3</v>
      </c>
      <c r="BD54" s="34">
        <f>$AC$28/'Fixed data'!$C$7</f>
        <v>1.393108397988102E-3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1.4039102566624903E-3</v>
      </c>
      <c r="AF55" s="34">
        <f>$AD$28/'Fixed data'!$C$7</f>
        <v>1.4039102566624903E-3</v>
      </c>
      <c r="AG55" s="34">
        <f>$AD$28/'Fixed data'!$C$7</f>
        <v>1.4039102566624903E-3</v>
      </c>
      <c r="AH55" s="34">
        <f>$AD$28/'Fixed data'!$C$7</f>
        <v>1.4039102566624903E-3</v>
      </c>
      <c r="AI55" s="34">
        <f>$AD$28/'Fixed data'!$C$7</f>
        <v>1.4039102566624903E-3</v>
      </c>
      <c r="AJ55" s="34">
        <f>$AD$28/'Fixed data'!$C$7</f>
        <v>1.4039102566624903E-3</v>
      </c>
      <c r="AK55" s="34">
        <f>$AD$28/'Fixed data'!$C$7</f>
        <v>1.4039102566624903E-3</v>
      </c>
      <c r="AL55" s="34">
        <f>$AD$28/'Fixed data'!$C$7</f>
        <v>1.4039102566624903E-3</v>
      </c>
      <c r="AM55" s="34">
        <f>$AD$28/'Fixed data'!$C$7</f>
        <v>1.4039102566624903E-3</v>
      </c>
      <c r="AN55" s="34">
        <f>$AD$28/'Fixed data'!$C$7</f>
        <v>1.4039102566624903E-3</v>
      </c>
      <c r="AO55" s="34">
        <f>$AD$28/'Fixed data'!$C$7</f>
        <v>1.4039102566624903E-3</v>
      </c>
      <c r="AP55" s="34">
        <f>$AD$28/'Fixed data'!$C$7</f>
        <v>1.4039102566624903E-3</v>
      </c>
      <c r="AQ55" s="34">
        <f>$AD$28/'Fixed data'!$C$7</f>
        <v>1.4039102566624903E-3</v>
      </c>
      <c r="AR55" s="34">
        <f>$AD$28/'Fixed data'!$C$7</f>
        <v>1.4039102566624903E-3</v>
      </c>
      <c r="AS55" s="34">
        <f>$AD$28/'Fixed data'!$C$7</f>
        <v>1.4039102566624903E-3</v>
      </c>
      <c r="AT55" s="34">
        <f>$AD$28/'Fixed data'!$C$7</f>
        <v>1.4039102566624903E-3</v>
      </c>
      <c r="AU55" s="34">
        <f>$AD$28/'Fixed data'!$C$7</f>
        <v>1.4039102566624903E-3</v>
      </c>
      <c r="AV55" s="34">
        <f>$AD$28/'Fixed data'!$C$7</f>
        <v>1.4039102566624903E-3</v>
      </c>
      <c r="AW55" s="34">
        <f>$AD$28/'Fixed data'!$C$7</f>
        <v>1.4039102566624903E-3</v>
      </c>
      <c r="AX55" s="34">
        <f>$AD$28/'Fixed data'!$C$7</f>
        <v>1.4039102566624903E-3</v>
      </c>
      <c r="AY55" s="34">
        <f>$AD$28/'Fixed data'!$C$7</f>
        <v>1.4039102566624903E-3</v>
      </c>
      <c r="AZ55" s="34">
        <f>$AD$28/'Fixed data'!$C$7</f>
        <v>1.4039102566624903E-3</v>
      </c>
      <c r="BA55" s="34">
        <f>$AD$28/'Fixed data'!$C$7</f>
        <v>1.4039102566624903E-3</v>
      </c>
      <c r="BB55" s="34">
        <f>$AD$28/'Fixed data'!$C$7</f>
        <v>1.4039102566624903E-3</v>
      </c>
      <c r="BC55" s="34">
        <f>$AD$28/'Fixed data'!$C$7</f>
        <v>1.4039102566624903E-3</v>
      </c>
      <c r="BD55" s="34">
        <f>$AD$28/'Fixed data'!$C$7</f>
        <v>1.4039102566624903E-3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1.4057767001648543E-3</v>
      </c>
      <c r="AG56" s="34">
        <f>$AE$28/'Fixed data'!$C$7</f>
        <v>1.4057767001648543E-3</v>
      </c>
      <c r="AH56" s="34">
        <f>$AE$28/'Fixed data'!$C$7</f>
        <v>1.4057767001648543E-3</v>
      </c>
      <c r="AI56" s="34">
        <f>$AE$28/'Fixed data'!$C$7</f>
        <v>1.4057767001648543E-3</v>
      </c>
      <c r="AJ56" s="34">
        <f>$AE$28/'Fixed data'!$C$7</f>
        <v>1.4057767001648543E-3</v>
      </c>
      <c r="AK56" s="34">
        <f>$AE$28/'Fixed data'!$C$7</f>
        <v>1.4057767001648543E-3</v>
      </c>
      <c r="AL56" s="34">
        <f>$AE$28/'Fixed data'!$C$7</f>
        <v>1.4057767001648543E-3</v>
      </c>
      <c r="AM56" s="34">
        <f>$AE$28/'Fixed data'!$C$7</f>
        <v>1.4057767001648543E-3</v>
      </c>
      <c r="AN56" s="34">
        <f>$AE$28/'Fixed data'!$C$7</f>
        <v>1.4057767001648543E-3</v>
      </c>
      <c r="AO56" s="34">
        <f>$AE$28/'Fixed data'!$C$7</f>
        <v>1.4057767001648543E-3</v>
      </c>
      <c r="AP56" s="34">
        <f>$AE$28/'Fixed data'!$C$7</f>
        <v>1.4057767001648543E-3</v>
      </c>
      <c r="AQ56" s="34">
        <f>$AE$28/'Fixed data'!$C$7</f>
        <v>1.4057767001648543E-3</v>
      </c>
      <c r="AR56" s="34">
        <f>$AE$28/'Fixed data'!$C$7</f>
        <v>1.4057767001648543E-3</v>
      </c>
      <c r="AS56" s="34">
        <f>$AE$28/'Fixed data'!$C$7</f>
        <v>1.4057767001648543E-3</v>
      </c>
      <c r="AT56" s="34">
        <f>$AE$28/'Fixed data'!$C$7</f>
        <v>1.4057767001648543E-3</v>
      </c>
      <c r="AU56" s="34">
        <f>$AE$28/'Fixed data'!$C$7</f>
        <v>1.4057767001648543E-3</v>
      </c>
      <c r="AV56" s="34">
        <f>$AE$28/'Fixed data'!$C$7</f>
        <v>1.4057767001648543E-3</v>
      </c>
      <c r="AW56" s="34">
        <f>$AE$28/'Fixed data'!$C$7</f>
        <v>1.4057767001648543E-3</v>
      </c>
      <c r="AX56" s="34">
        <f>$AE$28/'Fixed data'!$C$7</f>
        <v>1.4057767001648543E-3</v>
      </c>
      <c r="AY56" s="34">
        <f>$AE$28/'Fixed data'!$C$7</f>
        <v>1.4057767001648543E-3</v>
      </c>
      <c r="AZ56" s="34">
        <f>$AE$28/'Fixed data'!$C$7</f>
        <v>1.4057767001648543E-3</v>
      </c>
      <c r="BA56" s="34">
        <f>$AE$28/'Fixed data'!$C$7</f>
        <v>1.4057767001648543E-3</v>
      </c>
      <c r="BB56" s="34">
        <f>$AE$28/'Fixed data'!$C$7</f>
        <v>1.4057767001648543E-3</v>
      </c>
      <c r="BC56" s="34">
        <f>$AE$28/'Fixed data'!$C$7</f>
        <v>1.4057767001648543E-3</v>
      </c>
      <c r="BD56" s="34">
        <f>$AE$28/'Fixed data'!$C$7</f>
        <v>1.4057767001648543E-3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1.4057767001648543E-3</v>
      </c>
      <c r="AH57" s="34">
        <f>$AF$28/'Fixed data'!$C$7</f>
        <v>1.4057767001648543E-3</v>
      </c>
      <c r="AI57" s="34">
        <f>$AF$28/'Fixed data'!$C$7</f>
        <v>1.4057767001648543E-3</v>
      </c>
      <c r="AJ57" s="34">
        <f>$AF$28/'Fixed data'!$C$7</f>
        <v>1.4057767001648543E-3</v>
      </c>
      <c r="AK57" s="34">
        <f>$AF$28/'Fixed data'!$C$7</f>
        <v>1.4057767001648543E-3</v>
      </c>
      <c r="AL57" s="34">
        <f>$AF$28/'Fixed data'!$C$7</f>
        <v>1.4057767001648543E-3</v>
      </c>
      <c r="AM57" s="34">
        <f>$AF$28/'Fixed data'!$C$7</f>
        <v>1.4057767001648543E-3</v>
      </c>
      <c r="AN57" s="34">
        <f>$AF$28/'Fixed data'!$C$7</f>
        <v>1.4057767001648543E-3</v>
      </c>
      <c r="AO57" s="34">
        <f>$AF$28/'Fixed data'!$C$7</f>
        <v>1.4057767001648543E-3</v>
      </c>
      <c r="AP57" s="34">
        <f>$AF$28/'Fixed data'!$C$7</f>
        <v>1.4057767001648543E-3</v>
      </c>
      <c r="AQ57" s="34">
        <f>$AF$28/'Fixed data'!$C$7</f>
        <v>1.4057767001648543E-3</v>
      </c>
      <c r="AR57" s="34">
        <f>$AF$28/'Fixed data'!$C$7</f>
        <v>1.4057767001648543E-3</v>
      </c>
      <c r="AS57" s="34">
        <f>$AF$28/'Fixed data'!$C$7</f>
        <v>1.4057767001648543E-3</v>
      </c>
      <c r="AT57" s="34">
        <f>$AF$28/'Fixed data'!$C$7</f>
        <v>1.4057767001648543E-3</v>
      </c>
      <c r="AU57" s="34">
        <f>$AF$28/'Fixed data'!$C$7</f>
        <v>1.4057767001648543E-3</v>
      </c>
      <c r="AV57" s="34">
        <f>$AF$28/'Fixed data'!$C$7</f>
        <v>1.4057767001648543E-3</v>
      </c>
      <c r="AW57" s="34">
        <f>$AF$28/'Fixed data'!$C$7</f>
        <v>1.4057767001648543E-3</v>
      </c>
      <c r="AX57" s="34">
        <f>$AF$28/'Fixed data'!$C$7</f>
        <v>1.4057767001648543E-3</v>
      </c>
      <c r="AY57" s="34">
        <f>$AF$28/'Fixed data'!$C$7</f>
        <v>1.4057767001648543E-3</v>
      </c>
      <c r="AZ57" s="34">
        <f>$AF$28/'Fixed data'!$C$7</f>
        <v>1.4057767001648543E-3</v>
      </c>
      <c r="BA57" s="34">
        <f>$AF$28/'Fixed data'!$C$7</f>
        <v>1.4057767001648543E-3</v>
      </c>
      <c r="BB57" s="34">
        <f>$AF$28/'Fixed data'!$C$7</f>
        <v>1.4057767001648543E-3</v>
      </c>
      <c r="BC57" s="34">
        <f>$AF$28/'Fixed data'!$C$7</f>
        <v>1.4057767001648543E-3</v>
      </c>
      <c r="BD57" s="34">
        <f>$AF$28/'Fixed data'!$C$7</f>
        <v>1.4057767001648543E-3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1.4057767001648543E-3</v>
      </c>
      <c r="AI58" s="34">
        <f>$AG$28/'Fixed data'!$C$7</f>
        <v>1.4057767001648543E-3</v>
      </c>
      <c r="AJ58" s="34">
        <f>$AG$28/'Fixed data'!$C$7</f>
        <v>1.4057767001648543E-3</v>
      </c>
      <c r="AK58" s="34">
        <f>$AG$28/'Fixed data'!$C$7</f>
        <v>1.4057767001648543E-3</v>
      </c>
      <c r="AL58" s="34">
        <f>$AG$28/'Fixed data'!$C$7</f>
        <v>1.4057767001648543E-3</v>
      </c>
      <c r="AM58" s="34">
        <f>$AG$28/'Fixed data'!$C$7</f>
        <v>1.4057767001648543E-3</v>
      </c>
      <c r="AN58" s="34">
        <f>$AG$28/'Fixed data'!$C$7</f>
        <v>1.4057767001648543E-3</v>
      </c>
      <c r="AO58" s="34">
        <f>$AG$28/'Fixed data'!$C$7</f>
        <v>1.4057767001648543E-3</v>
      </c>
      <c r="AP58" s="34">
        <f>$AG$28/'Fixed data'!$C$7</f>
        <v>1.4057767001648543E-3</v>
      </c>
      <c r="AQ58" s="34">
        <f>$AG$28/'Fixed data'!$C$7</f>
        <v>1.4057767001648543E-3</v>
      </c>
      <c r="AR58" s="34">
        <f>$AG$28/'Fixed data'!$C$7</f>
        <v>1.4057767001648543E-3</v>
      </c>
      <c r="AS58" s="34">
        <f>$AG$28/'Fixed data'!$C$7</f>
        <v>1.4057767001648543E-3</v>
      </c>
      <c r="AT58" s="34">
        <f>$AG$28/'Fixed data'!$C$7</f>
        <v>1.4057767001648543E-3</v>
      </c>
      <c r="AU58" s="34">
        <f>$AG$28/'Fixed data'!$C$7</f>
        <v>1.4057767001648543E-3</v>
      </c>
      <c r="AV58" s="34">
        <f>$AG$28/'Fixed data'!$C$7</f>
        <v>1.4057767001648543E-3</v>
      </c>
      <c r="AW58" s="34">
        <f>$AG$28/'Fixed data'!$C$7</f>
        <v>1.4057767001648543E-3</v>
      </c>
      <c r="AX58" s="34">
        <f>$AG$28/'Fixed data'!$C$7</f>
        <v>1.4057767001648543E-3</v>
      </c>
      <c r="AY58" s="34">
        <f>$AG$28/'Fixed data'!$C$7</f>
        <v>1.4057767001648543E-3</v>
      </c>
      <c r="AZ58" s="34">
        <f>$AG$28/'Fixed data'!$C$7</f>
        <v>1.4057767001648543E-3</v>
      </c>
      <c r="BA58" s="34">
        <f>$AG$28/'Fixed data'!$C$7</f>
        <v>1.4057767001648543E-3</v>
      </c>
      <c r="BB58" s="34">
        <f>$AG$28/'Fixed data'!$C$7</f>
        <v>1.4057767001648543E-3</v>
      </c>
      <c r="BC58" s="34">
        <f>$AG$28/'Fixed data'!$C$7</f>
        <v>1.4057767001648543E-3</v>
      </c>
      <c r="BD58" s="34">
        <f>$AG$28/'Fixed data'!$C$7</f>
        <v>1.4057767001648543E-3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1.4057767001648543E-3</v>
      </c>
      <c r="AJ59" s="34">
        <f>$AH$28/'Fixed data'!$C$7</f>
        <v>1.4057767001648543E-3</v>
      </c>
      <c r="AK59" s="34">
        <f>$AH$28/'Fixed data'!$C$7</f>
        <v>1.4057767001648543E-3</v>
      </c>
      <c r="AL59" s="34">
        <f>$AH$28/'Fixed data'!$C$7</f>
        <v>1.4057767001648543E-3</v>
      </c>
      <c r="AM59" s="34">
        <f>$AH$28/'Fixed data'!$C$7</f>
        <v>1.4057767001648543E-3</v>
      </c>
      <c r="AN59" s="34">
        <f>$AH$28/'Fixed data'!$C$7</f>
        <v>1.4057767001648543E-3</v>
      </c>
      <c r="AO59" s="34">
        <f>$AH$28/'Fixed data'!$C$7</f>
        <v>1.4057767001648543E-3</v>
      </c>
      <c r="AP59" s="34">
        <f>$AH$28/'Fixed data'!$C$7</f>
        <v>1.4057767001648543E-3</v>
      </c>
      <c r="AQ59" s="34">
        <f>$AH$28/'Fixed data'!$C$7</f>
        <v>1.4057767001648543E-3</v>
      </c>
      <c r="AR59" s="34">
        <f>$AH$28/'Fixed data'!$C$7</f>
        <v>1.4057767001648543E-3</v>
      </c>
      <c r="AS59" s="34">
        <f>$AH$28/'Fixed data'!$C$7</f>
        <v>1.4057767001648543E-3</v>
      </c>
      <c r="AT59" s="34">
        <f>$AH$28/'Fixed data'!$C$7</f>
        <v>1.4057767001648543E-3</v>
      </c>
      <c r="AU59" s="34">
        <f>$AH$28/'Fixed data'!$C$7</f>
        <v>1.4057767001648543E-3</v>
      </c>
      <c r="AV59" s="34">
        <f>$AH$28/'Fixed data'!$C$7</f>
        <v>1.4057767001648543E-3</v>
      </c>
      <c r="AW59" s="34">
        <f>$AH$28/'Fixed data'!$C$7</f>
        <v>1.4057767001648543E-3</v>
      </c>
      <c r="AX59" s="34">
        <f>$AH$28/'Fixed data'!$C$7</f>
        <v>1.4057767001648543E-3</v>
      </c>
      <c r="AY59" s="34">
        <f>$AH$28/'Fixed data'!$C$7</f>
        <v>1.4057767001648543E-3</v>
      </c>
      <c r="AZ59" s="34">
        <f>$AH$28/'Fixed data'!$C$7</f>
        <v>1.4057767001648543E-3</v>
      </c>
      <c r="BA59" s="34">
        <f>$AH$28/'Fixed data'!$C$7</f>
        <v>1.4057767001648543E-3</v>
      </c>
      <c r="BB59" s="34">
        <f>$AH$28/'Fixed data'!$C$7</f>
        <v>1.4057767001648543E-3</v>
      </c>
      <c r="BC59" s="34">
        <f>$AH$28/'Fixed data'!$C$7</f>
        <v>1.4057767001648543E-3</v>
      </c>
      <c r="BD59" s="34">
        <f>$AH$28/'Fixed data'!$C$7</f>
        <v>1.4057767001648543E-3</v>
      </c>
    </row>
    <row r="60" spans="1:56" ht="16.5" collapsed="1" x14ac:dyDescent="0.35">
      <c r="A60" s="115"/>
      <c r="B60" s="9" t="s">
        <v>7</v>
      </c>
      <c r="C60" s="9" t="s">
        <v>61</v>
      </c>
      <c r="D60" s="9" t="s">
        <v>40</v>
      </c>
      <c r="E60" s="34">
        <f>SUM(E30:E59)</f>
        <v>0</v>
      </c>
      <c r="F60" s="34">
        <f t="shared" ref="F60:BD60" si="6">SUM(F30:F59)</f>
        <v>-6.9754666666666677E-3</v>
      </c>
      <c r="G60" s="34">
        <f t="shared" si="6"/>
        <v>-1.5033136337375155E-2</v>
      </c>
      <c r="H60" s="34">
        <f t="shared" si="6"/>
        <v>-2.4259375793990959E-2</v>
      </c>
      <c r="I60" s="34">
        <f t="shared" si="6"/>
        <v>-3.4816746131231875E-2</v>
      </c>
      <c r="J60" s="34">
        <f t="shared" si="6"/>
        <v>-4.6788899926745356E-2</v>
      </c>
      <c r="K60" s="34">
        <f t="shared" si="6"/>
        <v>-6.0334833786327383E-2</v>
      </c>
      <c r="L60" s="34">
        <f t="shared" si="6"/>
        <v>-7.5586437943345436E-2</v>
      </c>
      <c r="M60" s="34">
        <f t="shared" si="6"/>
        <v>-9.2693294136872842E-2</v>
      </c>
      <c r="N60" s="34">
        <f t="shared" si="6"/>
        <v>-9.2199813692980789E-2</v>
      </c>
      <c r="O60" s="34">
        <f t="shared" si="6"/>
        <v>-9.164415462454914E-2</v>
      </c>
      <c r="P60" s="34">
        <f t="shared" si="6"/>
        <v>-9.1024326682430531E-2</v>
      </c>
      <c r="Q60" s="34">
        <f t="shared" si="6"/>
        <v>-9.0338229394226643E-2</v>
      </c>
      <c r="R60" s="34">
        <f t="shared" si="6"/>
        <v>-8.9585274594198488E-2</v>
      </c>
      <c r="S60" s="34">
        <f t="shared" si="6"/>
        <v>-8.876311334372744E-2</v>
      </c>
      <c r="T60" s="34">
        <f t="shared" si="6"/>
        <v>-8.7869408096780635E-2</v>
      </c>
      <c r="U60" s="34">
        <f t="shared" si="6"/>
        <v>-8.6902659739398869E-2</v>
      </c>
      <c r="V60" s="34">
        <f t="shared" si="6"/>
        <v>-8.5861410098510671E-2</v>
      </c>
      <c r="W60" s="34">
        <f t="shared" si="6"/>
        <v>-8.4751323577850382E-2</v>
      </c>
      <c r="X60" s="34">
        <f t="shared" si="6"/>
        <v>-8.3580670581836769E-2</v>
      </c>
      <c r="Y60" s="34">
        <f t="shared" si="6"/>
        <v>-8.2356497300876796E-2</v>
      </c>
      <c r="Z60" s="34">
        <f t="shared" si="6"/>
        <v>-8.108464257562302E-2</v>
      </c>
      <c r="AA60" s="34">
        <f t="shared" si="6"/>
        <v>-7.9772027978934942E-2</v>
      </c>
      <c r="AB60" s="34">
        <f t="shared" si="6"/>
        <v>-7.8425467728493278E-2</v>
      </c>
      <c r="AC60" s="34">
        <f t="shared" si="6"/>
        <v>-7.7051797067803351E-2</v>
      </c>
      <c r="AD60" s="34">
        <f t="shared" si="6"/>
        <v>-7.5658688669815247E-2</v>
      </c>
      <c r="AE60" s="34">
        <f t="shared" si="6"/>
        <v>-7.4254778413152756E-2</v>
      </c>
      <c r="AF60" s="34">
        <f t="shared" si="6"/>
        <v>-7.2849001712987901E-2</v>
      </c>
      <c r="AG60" s="34">
        <f t="shared" si="6"/>
        <v>-7.1443225012823047E-2</v>
      </c>
      <c r="AH60" s="34">
        <f t="shared" si="6"/>
        <v>-7.0037448312658193E-2</v>
      </c>
      <c r="AI60" s="34">
        <f t="shared" si="6"/>
        <v>-6.8631671612493339E-2</v>
      </c>
      <c r="AJ60" s="34">
        <f t="shared" si="6"/>
        <v>-6.8631671612493339E-2</v>
      </c>
      <c r="AK60" s="34">
        <f t="shared" si="6"/>
        <v>-6.8631671612493339E-2</v>
      </c>
      <c r="AL60" s="34">
        <f t="shared" si="6"/>
        <v>-6.8631671612493339E-2</v>
      </c>
      <c r="AM60" s="34">
        <f t="shared" si="6"/>
        <v>-6.8631671612493339E-2</v>
      </c>
      <c r="AN60" s="34">
        <f t="shared" si="6"/>
        <v>-6.8631671612493339E-2</v>
      </c>
      <c r="AO60" s="34">
        <f t="shared" si="6"/>
        <v>-6.8631671612493339E-2</v>
      </c>
      <c r="AP60" s="34">
        <f t="shared" si="6"/>
        <v>-6.8631671612493339E-2</v>
      </c>
      <c r="AQ60" s="34">
        <f t="shared" si="6"/>
        <v>-6.8631671612493339E-2</v>
      </c>
      <c r="AR60" s="34">
        <f t="shared" si="6"/>
        <v>-6.8631671612493339E-2</v>
      </c>
      <c r="AS60" s="34">
        <f t="shared" si="6"/>
        <v>-6.8631671612493339E-2</v>
      </c>
      <c r="AT60" s="34">
        <f t="shared" si="6"/>
        <v>-6.8631671612493339E-2</v>
      </c>
      <c r="AU60" s="34">
        <f t="shared" si="6"/>
        <v>-6.8631671612493339E-2</v>
      </c>
      <c r="AV60" s="34">
        <f t="shared" si="6"/>
        <v>-6.8631671612493339E-2</v>
      </c>
      <c r="AW60" s="34">
        <f t="shared" si="6"/>
        <v>-6.8631671612493339E-2</v>
      </c>
      <c r="AX60" s="34">
        <f t="shared" si="6"/>
        <v>-6.8631671612493339E-2</v>
      </c>
      <c r="AY60" s="34">
        <f t="shared" si="6"/>
        <v>-6.1656204945826673E-2</v>
      </c>
      <c r="AZ60" s="34">
        <f t="shared" si="6"/>
        <v>-5.3598535275118181E-2</v>
      </c>
      <c r="BA60" s="34">
        <f t="shared" si="6"/>
        <v>-4.4372295818502369E-2</v>
      </c>
      <c r="BB60" s="34">
        <f t="shared" si="6"/>
        <v>-3.3814925481261471E-2</v>
      </c>
      <c r="BC60" s="34">
        <f t="shared" si="6"/>
        <v>-2.1842771685747997E-2</v>
      </c>
      <c r="BD60" s="34">
        <f t="shared" si="6"/>
        <v>-8.2968378261659703E-3</v>
      </c>
    </row>
    <row r="61" spans="1:56" ht="17.25" hidden="1" customHeight="1" outlineLevel="1" x14ac:dyDescent="0.35">
      <c r="A61" s="115"/>
      <c r="B61" s="9" t="s">
        <v>35</v>
      </c>
      <c r="C61" s="9" t="s">
        <v>62</v>
      </c>
      <c r="D61" s="9" t="s">
        <v>40</v>
      </c>
      <c r="E61" s="34">
        <v>0</v>
      </c>
      <c r="F61" s="34">
        <f>E62</f>
        <v>-0.31389600000000006</v>
      </c>
      <c r="G61" s="34">
        <f t="shared" ref="G61:BD61" si="7">F62</f>
        <v>-0.66951566851521527</v>
      </c>
      <c r="H61" s="34">
        <f t="shared" si="7"/>
        <v>-1.0696633077255513</v>
      </c>
      <c r="I61" s="34">
        <f t="shared" si="7"/>
        <v>-1.5204855971074016</v>
      </c>
      <c r="J61" s="34">
        <f t="shared" si="7"/>
        <v>-2.0244157717742763</v>
      </c>
      <c r="K61" s="34">
        <f t="shared" si="7"/>
        <v>-2.5871938955287224</v>
      </c>
      <c r="L61" s="34">
        <f t="shared" si="7"/>
        <v>-3.2131812488082074</v>
      </c>
      <c r="M61" s="34">
        <f t="shared" si="7"/>
        <v>-3.907403339573595</v>
      </c>
      <c r="N61" s="34">
        <f t="shared" si="7"/>
        <v>-3.7925034254615801</v>
      </c>
      <c r="O61" s="34">
        <f t="shared" si="7"/>
        <v>-3.6752989536891754</v>
      </c>
      <c r="P61" s="34">
        <f t="shared" si="7"/>
        <v>-3.5557625416692886</v>
      </c>
      <c r="Q61" s="34">
        <f t="shared" si="7"/>
        <v>-3.4338638370176833</v>
      </c>
      <c r="R61" s="34">
        <f t="shared" si="7"/>
        <v>-3.3096426416221894</v>
      </c>
      <c r="S61" s="34">
        <f t="shared" si="7"/>
        <v>-3.1830601107567937</v>
      </c>
      <c r="T61" s="34">
        <f t="shared" si="7"/>
        <v>-3.0540802613004598</v>
      </c>
      <c r="U61" s="34">
        <f t="shared" si="7"/>
        <v>-2.9227071771214996</v>
      </c>
      <c r="V61" s="34">
        <f t="shared" si="7"/>
        <v>-2.788948283542132</v>
      </c>
      <c r="W61" s="34">
        <f t="shared" si="7"/>
        <v>-2.6531329800139081</v>
      </c>
      <c r="X61" s="34">
        <f t="shared" si="7"/>
        <v>-2.5157022716154449</v>
      </c>
      <c r="Y61" s="34">
        <f t="shared" si="7"/>
        <v>-2.3770338033904097</v>
      </c>
      <c r="Z61" s="34">
        <f t="shared" si="7"/>
        <v>-2.237443843453113</v>
      </c>
      <c r="AA61" s="34">
        <f t="shared" si="7"/>
        <v>-2.0972915440265263</v>
      </c>
      <c r="AB61" s="34">
        <f t="shared" si="7"/>
        <v>-1.9569243047777165</v>
      </c>
      <c r="AC61" s="34">
        <f t="shared" si="7"/>
        <v>-1.8166836573181764</v>
      </c>
      <c r="AD61" s="34">
        <f t="shared" si="7"/>
        <v>-1.6769419823409084</v>
      </c>
      <c r="AE61" s="34">
        <f t="shared" si="7"/>
        <v>-1.538107332121281</v>
      </c>
      <c r="AF61" s="34">
        <f t="shared" si="7"/>
        <v>-1.4005926022007098</v>
      </c>
      <c r="AG61" s="34">
        <f t="shared" si="7"/>
        <v>-1.2644836489803035</v>
      </c>
      <c r="AH61" s="34">
        <f t="shared" si="7"/>
        <v>-1.129780472460062</v>
      </c>
      <c r="AI61" s="34">
        <f t="shared" si="7"/>
        <v>-0.99648307263998537</v>
      </c>
      <c r="AJ61" s="34">
        <f t="shared" si="7"/>
        <v>-0.86459144952007361</v>
      </c>
      <c r="AK61" s="34">
        <f t="shared" si="7"/>
        <v>-0.73269982640016185</v>
      </c>
      <c r="AL61" s="34">
        <f t="shared" si="7"/>
        <v>-0.60080820328025009</v>
      </c>
      <c r="AM61" s="34">
        <f t="shared" si="7"/>
        <v>-0.46891658016033833</v>
      </c>
      <c r="AN61" s="34">
        <f t="shared" si="7"/>
        <v>-0.33702495704042656</v>
      </c>
      <c r="AO61" s="34">
        <f t="shared" si="7"/>
        <v>-0.20513333392051478</v>
      </c>
      <c r="AP61" s="34">
        <f t="shared" si="7"/>
        <v>-7.3241710800602988E-2</v>
      </c>
      <c r="AQ61" s="34">
        <f t="shared" si="7"/>
        <v>5.86499123193088E-2</v>
      </c>
      <c r="AR61" s="34">
        <f t="shared" si="7"/>
        <v>0.19054153543922059</v>
      </c>
      <c r="AS61" s="34">
        <f t="shared" si="7"/>
        <v>0.32243315855913235</v>
      </c>
      <c r="AT61" s="34">
        <f t="shared" si="7"/>
        <v>0.45432478167904411</v>
      </c>
      <c r="AU61" s="34">
        <f t="shared" si="7"/>
        <v>0.58621640479895587</v>
      </c>
      <c r="AV61" s="34">
        <f t="shared" si="7"/>
        <v>0.71810802791886763</v>
      </c>
      <c r="AW61" s="34">
        <f t="shared" si="7"/>
        <v>0.84999965103877939</v>
      </c>
      <c r="AX61" s="34">
        <f t="shared" si="7"/>
        <v>0.98189127415869115</v>
      </c>
      <c r="AY61" s="34">
        <f t="shared" si="7"/>
        <v>1.0505229457711844</v>
      </c>
      <c r="AZ61" s="34">
        <f t="shared" si="7"/>
        <v>1.1121791507170111</v>
      </c>
      <c r="BA61" s="34">
        <f t="shared" si="7"/>
        <v>1.1657776859921294</v>
      </c>
      <c r="BB61" s="34">
        <f t="shared" si="7"/>
        <v>1.2101499818106318</v>
      </c>
      <c r="BC61" s="34">
        <f t="shared" si="7"/>
        <v>1.2439649072918932</v>
      </c>
      <c r="BD61" s="34">
        <f t="shared" si="7"/>
        <v>1.2658076789776413</v>
      </c>
    </row>
    <row r="62" spans="1:56" ht="16.5" hidden="1" customHeight="1" outlineLevel="1" x14ac:dyDescent="0.3">
      <c r="A62" s="115"/>
      <c r="B62" s="9" t="s">
        <v>34</v>
      </c>
      <c r="C62" s="9" t="s">
        <v>68</v>
      </c>
      <c r="D62" s="9" t="s">
        <v>40</v>
      </c>
      <c r="E62" s="34">
        <f t="shared" ref="E62:BD62" si="8">E28-E60+E61</f>
        <v>-0.31389600000000006</v>
      </c>
      <c r="F62" s="34">
        <f t="shared" si="8"/>
        <v>-0.66951566851521527</v>
      </c>
      <c r="G62" s="34">
        <f t="shared" si="8"/>
        <v>-1.0696633077255513</v>
      </c>
      <c r="H62" s="34">
        <f t="shared" si="8"/>
        <v>-1.5204855971074016</v>
      </c>
      <c r="I62" s="34">
        <f t="shared" si="8"/>
        <v>-2.0244157717742763</v>
      </c>
      <c r="J62" s="34">
        <f t="shared" si="8"/>
        <v>-2.5871938955287224</v>
      </c>
      <c r="K62" s="34">
        <f t="shared" si="8"/>
        <v>-3.2131812488082074</v>
      </c>
      <c r="L62" s="34">
        <f t="shared" si="8"/>
        <v>-3.907403339573595</v>
      </c>
      <c r="M62" s="34">
        <f t="shared" si="8"/>
        <v>-3.7925034254615801</v>
      </c>
      <c r="N62" s="34">
        <f t="shared" si="8"/>
        <v>-3.6752989536891754</v>
      </c>
      <c r="O62" s="34">
        <f t="shared" si="8"/>
        <v>-3.5557625416692886</v>
      </c>
      <c r="P62" s="34">
        <f t="shared" si="8"/>
        <v>-3.4338638370176833</v>
      </c>
      <c r="Q62" s="34">
        <f t="shared" si="8"/>
        <v>-3.3096426416221894</v>
      </c>
      <c r="R62" s="34">
        <f t="shared" si="8"/>
        <v>-3.1830601107567937</v>
      </c>
      <c r="S62" s="34">
        <f t="shared" si="8"/>
        <v>-3.0540802613004598</v>
      </c>
      <c r="T62" s="34">
        <f t="shared" si="8"/>
        <v>-2.9227071771214996</v>
      </c>
      <c r="U62" s="34">
        <f t="shared" si="8"/>
        <v>-2.788948283542132</v>
      </c>
      <c r="V62" s="34">
        <f t="shared" si="8"/>
        <v>-2.6531329800139081</v>
      </c>
      <c r="W62" s="34">
        <f t="shared" si="8"/>
        <v>-2.5157022716154449</v>
      </c>
      <c r="X62" s="34">
        <f t="shared" si="8"/>
        <v>-2.3770338033904097</v>
      </c>
      <c r="Y62" s="34">
        <f t="shared" si="8"/>
        <v>-2.237443843453113</v>
      </c>
      <c r="Z62" s="34">
        <f t="shared" si="8"/>
        <v>-2.0972915440265263</v>
      </c>
      <c r="AA62" s="34">
        <f t="shared" si="8"/>
        <v>-1.9569243047777165</v>
      </c>
      <c r="AB62" s="34">
        <f t="shared" si="8"/>
        <v>-1.8166836573181764</v>
      </c>
      <c r="AC62" s="34">
        <f t="shared" si="8"/>
        <v>-1.6769419823409084</v>
      </c>
      <c r="AD62" s="34">
        <f t="shared" si="8"/>
        <v>-1.538107332121281</v>
      </c>
      <c r="AE62" s="34">
        <f t="shared" si="8"/>
        <v>-1.4005926022007098</v>
      </c>
      <c r="AF62" s="34">
        <f t="shared" si="8"/>
        <v>-1.2644836489803035</v>
      </c>
      <c r="AG62" s="34">
        <f t="shared" si="8"/>
        <v>-1.129780472460062</v>
      </c>
      <c r="AH62" s="34">
        <f t="shared" si="8"/>
        <v>-0.99648307263998537</v>
      </c>
      <c r="AI62" s="34">
        <f t="shared" si="8"/>
        <v>-0.86459144952007361</v>
      </c>
      <c r="AJ62" s="34">
        <f t="shared" si="8"/>
        <v>-0.73269982640016185</v>
      </c>
      <c r="AK62" s="34">
        <f t="shared" si="8"/>
        <v>-0.60080820328025009</v>
      </c>
      <c r="AL62" s="34">
        <f t="shared" si="8"/>
        <v>-0.46891658016033833</v>
      </c>
      <c r="AM62" s="34">
        <f t="shared" si="8"/>
        <v>-0.33702495704042656</v>
      </c>
      <c r="AN62" s="34">
        <f t="shared" si="8"/>
        <v>-0.20513333392051478</v>
      </c>
      <c r="AO62" s="34">
        <f t="shared" si="8"/>
        <v>-7.3241710800602988E-2</v>
      </c>
      <c r="AP62" s="34">
        <f t="shared" si="8"/>
        <v>5.86499123193088E-2</v>
      </c>
      <c r="AQ62" s="34">
        <f t="shared" si="8"/>
        <v>0.19054153543922059</v>
      </c>
      <c r="AR62" s="34">
        <f t="shared" si="8"/>
        <v>0.32243315855913235</v>
      </c>
      <c r="AS62" s="34">
        <f t="shared" si="8"/>
        <v>0.45432478167904411</v>
      </c>
      <c r="AT62" s="34">
        <f t="shared" si="8"/>
        <v>0.58621640479895587</v>
      </c>
      <c r="AU62" s="34">
        <f t="shared" si="8"/>
        <v>0.71810802791886763</v>
      </c>
      <c r="AV62" s="34">
        <f t="shared" si="8"/>
        <v>0.84999965103877939</v>
      </c>
      <c r="AW62" s="34">
        <f t="shared" si="8"/>
        <v>0.98189127415869115</v>
      </c>
      <c r="AX62" s="34">
        <f t="shared" si="8"/>
        <v>1.0505229457711844</v>
      </c>
      <c r="AY62" s="34">
        <f t="shared" si="8"/>
        <v>1.1121791507170111</v>
      </c>
      <c r="AZ62" s="34">
        <f t="shared" si="8"/>
        <v>1.1657776859921294</v>
      </c>
      <c r="BA62" s="34">
        <f t="shared" si="8"/>
        <v>1.2101499818106318</v>
      </c>
      <c r="BB62" s="34">
        <f t="shared" si="8"/>
        <v>1.2439649072918932</v>
      </c>
      <c r="BC62" s="34">
        <f t="shared" si="8"/>
        <v>1.2658076789776413</v>
      </c>
      <c r="BD62" s="34">
        <f t="shared" si="8"/>
        <v>1.2741045168038072</v>
      </c>
    </row>
    <row r="63" spans="1:56" ht="16.5" collapsed="1" x14ac:dyDescent="0.3">
      <c r="A63" s="115"/>
      <c r="B63" s="9" t="s">
        <v>8</v>
      </c>
      <c r="C63" s="11" t="s">
        <v>67</v>
      </c>
      <c r="D63" s="9" t="s">
        <v>40</v>
      </c>
      <c r="E63" s="34">
        <f>AVERAGE(E61:E62)*'Fixed data'!$C$3</f>
        <v>-7.580588400000002E-3</v>
      </c>
      <c r="F63" s="34">
        <f>AVERAGE(F61:F62)*'Fixed data'!$C$3</f>
        <v>-2.3749391794642451E-2</v>
      </c>
      <c r="G63" s="34">
        <f>AVERAGE(G61:G62)*'Fixed data'!$C$3</f>
        <v>-4.2001172276214513E-2</v>
      </c>
      <c r="H63" s="34">
        <f>AVERAGE(H61:H62)*'Fixed data'!$C$3</f>
        <v>-6.2552096051715814E-2</v>
      </c>
      <c r="I63" s="34">
        <f>AVERAGE(I61:I62)*'Fixed data'!$C$3</f>
        <v>-8.5609368058492522E-2</v>
      </c>
      <c r="J63" s="34">
        <f>AVERAGE(J61:J62)*'Fixed data'!$C$3</f>
        <v>-0.11137037346536742</v>
      </c>
      <c r="K63" s="34">
        <f>AVERAGE(K61:K62)*'Fixed data'!$C$3</f>
        <v>-0.14007905973573687</v>
      </c>
      <c r="L63" s="34">
        <f>AVERAGE(L61:L62)*'Fixed data'!$C$3</f>
        <v>-0.17196211780942056</v>
      </c>
      <c r="M63" s="34">
        <f>AVERAGE(M61:M62)*'Fixed data'!$C$3</f>
        <v>-0.1859527483755995</v>
      </c>
      <c r="N63" s="34">
        <f>AVERAGE(N61:N62)*'Fixed data'!$C$3</f>
        <v>-0.18034742745649077</v>
      </c>
      <c r="O63" s="34">
        <f>AVERAGE(O61:O62)*'Fixed data'!$C$3</f>
        <v>-0.17463013511290693</v>
      </c>
      <c r="P63" s="34">
        <f>AVERAGE(P61:P62)*'Fixed data'!$C$3</f>
        <v>-0.16879947704529039</v>
      </c>
      <c r="Q63" s="34">
        <f>AVERAGE(Q61:Q62)*'Fixed data'!$C$3</f>
        <v>-0.16285568145915294</v>
      </c>
      <c r="R63" s="34">
        <f>AVERAGE(R61:R62)*'Fixed data'!$C$3</f>
        <v>-0.15679877146995247</v>
      </c>
      <c r="S63" s="34">
        <f>AVERAGE(S61:S62)*'Fixed data'!$C$3</f>
        <v>-0.15062693998518267</v>
      </c>
      <c r="T63" s="34">
        <f>AVERAGE(T61:T62)*'Fixed data'!$C$3</f>
        <v>-0.14433941663789035</v>
      </c>
      <c r="U63" s="34">
        <f>AVERAGE(U61:U62)*'Fixed data'!$C$3</f>
        <v>-0.13793647937502673</v>
      </c>
      <c r="V63" s="34">
        <f>AVERAGE(V61:V62)*'Fixed data'!$C$3</f>
        <v>-0.13142626251487838</v>
      </c>
      <c r="W63" s="34">
        <f>AVERAGE(W61:W62)*'Fixed data'!$C$3</f>
        <v>-0.12482737132684889</v>
      </c>
      <c r="X63" s="34">
        <f>AVERAGE(X61:X62)*'Fixed data'!$C$3</f>
        <v>-0.11815957621139141</v>
      </c>
      <c r="Y63" s="34">
        <f>AVERAGE(Y61:Y62)*'Fixed data'!$C$3</f>
        <v>-0.11143963517127108</v>
      </c>
      <c r="Z63" s="34">
        <f>AVERAGE(Z61:Z62)*'Fixed data'!$C$3</f>
        <v>-0.10468385960763331</v>
      </c>
      <c r="AA63" s="34">
        <f>AVERAGE(AA61:AA62)*'Fixed data'!$C$3</f>
        <v>-9.7909312748622468E-2</v>
      </c>
      <c r="AB63" s="34">
        <f>AVERAGE(AB61:AB62)*'Fixed data'!$C$3</f>
        <v>-9.1132632284615822E-2</v>
      </c>
      <c r="AC63" s="34">
        <f>AVERAGE(AC61:AC62)*'Fixed data'!$C$3</f>
        <v>-8.4371059197766898E-2</v>
      </c>
      <c r="AD63" s="34">
        <f>AVERAGE(AD61:AD62)*'Fixed data'!$C$3</f>
        <v>-7.7643440944261871E-2</v>
      </c>
      <c r="AE63" s="34">
        <f>AVERAGE(AE61:AE62)*'Fixed data'!$C$3</f>
        <v>-7.0969603413876092E-2</v>
      </c>
      <c r="AF63" s="34">
        <f>AVERAGE(AF61:AF62)*'Fixed data'!$C$3</f>
        <v>-6.4361591466021481E-2</v>
      </c>
      <c r="AG63" s="34">
        <f>AVERAGE(AG61:AG62)*'Fixed data'!$C$3</f>
        <v>-5.7821478532784833E-2</v>
      </c>
      <c r="AH63" s="34">
        <f>AVERAGE(AH61:AH62)*'Fixed data'!$C$3</f>
        <v>-5.1349264614166154E-2</v>
      </c>
      <c r="AI63" s="34">
        <f>AVERAGE(AI61:AI62)*'Fixed data'!$C$3</f>
        <v>-4.4944949710165431E-2</v>
      </c>
      <c r="AJ63" s="34">
        <f>AVERAGE(AJ61:AJ62)*'Fixed data'!$C$3</f>
        <v>-3.8574584313473687E-2</v>
      </c>
      <c r="AK63" s="34">
        <f>AVERAGE(AK61:AK62)*'Fixed data'!$C$3</f>
        <v>-3.2204218916781956E-2</v>
      </c>
      <c r="AL63" s="34">
        <f>AVERAGE(AL61:AL62)*'Fixed data'!$C$3</f>
        <v>-2.5833853520090207E-2</v>
      </c>
      <c r="AM63" s="34">
        <f>AVERAGE(AM61:AM62)*'Fixed data'!$C$3</f>
        <v>-1.9463488123398473E-2</v>
      </c>
      <c r="AN63" s="34">
        <f>AVERAGE(AN61:AN62)*'Fixed data'!$C$3</f>
        <v>-1.3093122726706735E-2</v>
      </c>
      <c r="AO63" s="34">
        <f>AVERAGE(AO61:AO62)*'Fixed data'!$C$3</f>
        <v>-6.7227573300149938E-3</v>
      </c>
      <c r="AP63" s="34">
        <f>AVERAGE(AP61:AP62)*'Fixed data'!$C$3</f>
        <v>-3.5239193332325464E-4</v>
      </c>
      <c r="AQ63" s="34">
        <f>AVERAGE(AQ61:AQ62)*'Fixed data'!$C$3</f>
        <v>6.0179734633684853E-3</v>
      </c>
      <c r="AR63" s="34">
        <f>AVERAGE(AR61:AR62)*'Fixed data'!$C$3</f>
        <v>1.2388338860060225E-2</v>
      </c>
      <c r="AS63" s="34">
        <f>AVERAGE(AS61:AS62)*'Fixed data'!$C$3</f>
        <v>1.8758704256751961E-2</v>
      </c>
      <c r="AT63" s="34">
        <f>AVERAGE(AT61:AT62)*'Fixed data'!$C$3</f>
        <v>2.5129069653443699E-2</v>
      </c>
      <c r="AU63" s="34">
        <f>AVERAGE(AU61:AU62)*'Fixed data'!$C$3</f>
        <v>3.1499435050135444E-2</v>
      </c>
      <c r="AV63" s="34">
        <f>AVERAGE(AV61:AV62)*'Fixed data'!$C$3</f>
        <v>3.7869800446827175E-2</v>
      </c>
      <c r="AW63" s="34">
        <f>AVERAGE(AW61:AW62)*'Fixed data'!$C$3</f>
        <v>4.4240165843518919E-2</v>
      </c>
      <c r="AX63" s="34">
        <f>AVERAGE(AX61:AX62)*'Fixed data'!$C$3</f>
        <v>4.908280341130649E-2</v>
      </c>
      <c r="AY63" s="34">
        <f>AVERAGE(AY61:AY62)*'Fixed data'!$C$3</f>
        <v>5.2229255630189923E-2</v>
      </c>
      <c r="AZ63" s="34">
        <f>AVERAGE(AZ61:AZ62)*'Fixed data'!$C$3</f>
        <v>5.5012657606525753E-2</v>
      </c>
      <c r="BA63" s="34">
        <f>AVERAGE(BA61:BA62)*'Fixed data'!$C$3</f>
        <v>5.7378653177436692E-2</v>
      </c>
      <c r="BB63" s="34">
        <f>AVERAGE(BB61:BB62)*'Fixed data'!$C$3</f>
        <v>5.9266874571825987E-2</v>
      </c>
      <c r="BC63" s="34">
        <f>AVERAGE(BC61:BC62)*'Fixed data'!$C$3</f>
        <v>6.0611007958409263E-2</v>
      </c>
      <c r="BD63" s="34">
        <f>AVERAGE(BD61:BD62)*'Fixed data'!$C$3</f>
        <v>6.1338879528121983E-2</v>
      </c>
    </row>
    <row r="64" spans="1:56" ht="15.75" thickBot="1" x14ac:dyDescent="0.35">
      <c r="A64" s="114"/>
      <c r="B64" s="12" t="s">
        <v>94</v>
      </c>
      <c r="C64" s="12" t="s">
        <v>45</v>
      </c>
      <c r="D64" s="12" t="s">
        <v>40</v>
      </c>
      <c r="E64" s="53">
        <f t="shared" ref="E64:BD64" si="9">E29+E60+E63</f>
        <v>-8.6054588399999993E-2</v>
      </c>
      <c r="F64" s="53">
        <f t="shared" si="9"/>
        <v>-0.1213736422567796</v>
      </c>
      <c r="G64" s="53">
        <f t="shared" si="9"/>
        <v>-0.16082950250051742</v>
      </c>
      <c r="H64" s="53">
        <f t="shared" si="9"/>
        <v>-0.20558188813966699</v>
      </c>
      <c r="I64" s="53">
        <f t="shared" si="9"/>
        <v>-0.25511284438925097</v>
      </c>
      <c r="J64" s="53">
        <f t="shared" si="9"/>
        <v>-0.31055102931241052</v>
      </c>
      <c r="K64" s="53">
        <f t="shared" si="9"/>
        <v>-0.3719944402885173</v>
      </c>
      <c r="L64" s="53">
        <f t="shared" si="9"/>
        <v>-0.44000068792994912</v>
      </c>
      <c r="M64" s="53">
        <f t="shared" si="9"/>
        <v>-0.27309438751868681</v>
      </c>
      <c r="N64" s="53">
        <f t="shared" si="9"/>
        <v>-0.26629607662961552</v>
      </c>
      <c r="O64" s="53">
        <f t="shared" si="9"/>
        <v>-0.25930122538862171</v>
      </c>
      <c r="P64" s="53">
        <f t="shared" si="9"/>
        <v>-0.25210520923542723</v>
      </c>
      <c r="Q64" s="53">
        <f t="shared" si="9"/>
        <v>-0.24472316935306279</v>
      </c>
      <c r="R64" s="53">
        <f t="shared" si="9"/>
        <v>-0.23713473199635171</v>
      </c>
      <c r="S64" s="53">
        <f t="shared" si="9"/>
        <v>-0.2293358693007585</v>
      </c>
      <c r="T64" s="53">
        <f t="shared" si="9"/>
        <v>-0.22133290571412612</v>
      </c>
      <c r="U64" s="53">
        <f t="shared" si="9"/>
        <v>-0.21312508065443345</v>
      </c>
      <c r="V64" s="53">
        <f t="shared" si="9"/>
        <v>-0.20479919925596077</v>
      </c>
      <c r="W64" s="53">
        <f t="shared" si="9"/>
        <v>-0.19640884869954606</v>
      </c>
      <c r="X64" s="53">
        <f t="shared" si="9"/>
        <v>-0.18796829738242854</v>
      </c>
      <c r="Y64" s="53">
        <f t="shared" si="9"/>
        <v>-0.1794877668130429</v>
      </c>
      <c r="Z64" s="53">
        <f t="shared" si="9"/>
        <v>-0.17100158797051546</v>
      </c>
      <c r="AA64" s="53">
        <f t="shared" si="9"/>
        <v>-0.1625325379100887</v>
      </c>
      <c r="AB64" s="53">
        <f t="shared" si="9"/>
        <v>-0.15410430508034739</v>
      </c>
      <c r="AC64" s="53">
        <f t="shared" si="9"/>
        <v>-0.14575038678820412</v>
      </c>
      <c r="AD64" s="53">
        <f t="shared" si="9"/>
        <v>-0.13750813922662411</v>
      </c>
      <c r="AE64" s="53">
        <f t="shared" si="9"/>
        <v>-0.12940939395017426</v>
      </c>
      <c r="AF64" s="53">
        <f t="shared" si="9"/>
        <v>-0.12139560530215478</v>
      </c>
      <c r="AG64" s="53">
        <f t="shared" si="9"/>
        <v>-0.11344971566875328</v>
      </c>
      <c r="AH64" s="53">
        <f t="shared" si="9"/>
        <v>-0.10557172504996974</v>
      </c>
      <c r="AI64" s="53">
        <f t="shared" si="9"/>
        <v>-9.7761633445804158E-2</v>
      </c>
      <c r="AJ64" s="53">
        <f t="shared" si="9"/>
        <v>-9.139126804911242E-2</v>
      </c>
      <c r="AK64" s="53">
        <f t="shared" si="9"/>
        <v>-8.5020902652420682E-2</v>
      </c>
      <c r="AL64" s="53">
        <f t="shared" si="9"/>
        <v>-7.8650537255728944E-2</v>
      </c>
      <c r="AM64" s="53">
        <f t="shared" si="9"/>
        <v>-7.2280171859037207E-2</v>
      </c>
      <c r="AN64" s="53">
        <f t="shared" si="9"/>
        <v>-6.5909806462345469E-2</v>
      </c>
      <c r="AO64" s="53">
        <f t="shared" si="9"/>
        <v>-5.9539441065653731E-2</v>
      </c>
      <c r="AP64" s="53">
        <f t="shared" si="9"/>
        <v>-5.3169075668961986E-2</v>
      </c>
      <c r="AQ64" s="53">
        <f t="shared" si="9"/>
        <v>-4.6798710272270248E-2</v>
      </c>
      <c r="AR64" s="53">
        <f t="shared" si="9"/>
        <v>-4.042834487557851E-2</v>
      </c>
      <c r="AS64" s="53">
        <f t="shared" si="9"/>
        <v>-3.4057979478886773E-2</v>
      </c>
      <c r="AT64" s="53">
        <f t="shared" si="9"/>
        <v>-2.7687614082195035E-2</v>
      </c>
      <c r="AU64" s="53">
        <f t="shared" si="9"/>
        <v>-2.131724868550329E-2</v>
      </c>
      <c r="AV64" s="53">
        <f t="shared" si="9"/>
        <v>-1.4946883288811559E-2</v>
      </c>
      <c r="AW64" s="53">
        <f t="shared" si="9"/>
        <v>-8.5765178921198143E-3</v>
      </c>
      <c r="AX64" s="53">
        <f t="shared" si="9"/>
        <v>-1.9548868201186849E-2</v>
      </c>
      <c r="AY64" s="53">
        <f t="shared" si="9"/>
        <v>-9.4269493156367498E-3</v>
      </c>
      <c r="AZ64" s="53">
        <f t="shared" si="9"/>
        <v>1.4141223314075718E-3</v>
      </c>
      <c r="BA64" s="53">
        <f t="shared" si="9"/>
        <v>1.3006357358934323E-2</v>
      </c>
      <c r="BB64" s="53">
        <f t="shared" si="9"/>
        <v>2.5451949090564516E-2</v>
      </c>
      <c r="BC64" s="53">
        <f t="shared" si="9"/>
        <v>3.8768236272661266E-2</v>
      </c>
      <c r="BD64" s="53">
        <f t="shared" si="9"/>
        <v>5.3042041701956012E-2</v>
      </c>
    </row>
    <row r="65" spans="1:56" ht="12.75" customHeight="1" x14ac:dyDescent="0.3">
      <c r="A65" s="168"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9"/>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9"/>
      <c r="B67" s="9" t="s">
        <v>297</v>
      </c>
      <c r="C67" s="11"/>
      <c r="D67" s="11" t="s">
        <v>40</v>
      </c>
      <c r="E67" s="81">
        <f>'Fixed data'!$G$7*E$88/1000000</f>
        <v>0</v>
      </c>
      <c r="F67" s="81">
        <f>'Fixed data'!$G$7*F$88/1000000</f>
        <v>1.7629893522255624E-4</v>
      </c>
      <c r="G67" s="81">
        <f>'Fixed data'!$G$7*G$88/1000000</f>
        <v>4.4155452521523028E-4</v>
      </c>
      <c r="H67" s="81">
        <f>'Fixed data'!$G$7*H$88/1000000</f>
        <v>8.1981994392776023E-4</v>
      </c>
      <c r="I67" s="81">
        <f>'Fixed data'!$G$7*I$88/1000000</f>
        <v>1.3424303625720042E-3</v>
      </c>
      <c r="J67" s="81">
        <f>'Fixed data'!$G$7*J$88/1000000</f>
        <v>2.043524241052717E-3</v>
      </c>
      <c r="K67" s="81">
        <f>'Fixed data'!$G$7*K$88/1000000</f>
        <v>2.9662723823227111E-3</v>
      </c>
      <c r="L67" s="81">
        <f>'Fixed data'!$G$7*L$88/1000000</f>
        <v>4.1559793915064225E-3</v>
      </c>
      <c r="M67" s="81">
        <f>'Fixed data'!$G$7*M$88/1000000</f>
        <v>5.8532058354100625E-3</v>
      </c>
      <c r="N67" s="81">
        <f>'Fixed data'!$G$7*N$88/1000000</f>
        <v>6.5907108216716687E-3</v>
      </c>
      <c r="O67" s="81">
        <f>'Fixed data'!$G$7*O$88/1000000</f>
        <v>7.3518222913662428E-3</v>
      </c>
      <c r="P67" s="81">
        <f>'Fixed data'!$G$7*P$88/1000000</f>
        <v>8.1378476101324551E-3</v>
      </c>
      <c r="Q67" s="81">
        <f>'Fixed data'!$G$7*Q$88/1000000</f>
        <v>8.9308492035987449E-3</v>
      </c>
      <c r="R67" s="81">
        <f>'Fixed data'!$G$7*R$88/1000000</f>
        <v>9.7517117212407283E-3</v>
      </c>
      <c r="S67" s="81">
        <f>'Fixed data'!$G$7*S$88/1000000</f>
        <v>1.0600300034807459E-2</v>
      </c>
      <c r="T67" s="81">
        <f>'Fixed data'!$G$7*T$88/1000000</f>
        <v>1.1466669443212889E-2</v>
      </c>
      <c r="U67" s="81">
        <f>'Fixed data'!$G$7*U$88/1000000</f>
        <v>1.2350334343742832E-2</v>
      </c>
      <c r="V67" s="81">
        <f>'Fixed data'!$G$7*V$88/1000000</f>
        <v>1.3166813357978344E-2</v>
      </c>
      <c r="W67" s="81">
        <f>'Fixed data'!$G$7*W$88/1000000</f>
        <v>1.3885196530718345E-2</v>
      </c>
      <c r="X67" s="81">
        <f>'Fixed data'!$G$7*X$88/1000000</f>
        <v>1.4520004349423537E-2</v>
      </c>
      <c r="Y67" s="81">
        <f>'Fixed data'!$G$7*Y$88/1000000</f>
        <v>1.5085557273426227E-2</v>
      </c>
      <c r="Z67" s="81">
        <f>'Fixed data'!$G$7*Z$88/1000000</f>
        <v>1.5569012940783975E-2</v>
      </c>
      <c r="AA67" s="81">
        <f>'Fixed data'!$G$7*AA$88/1000000</f>
        <v>1.5971644698732128E-2</v>
      </c>
      <c r="AB67" s="81">
        <f>'Fixed data'!$G$7*AB$88/1000000</f>
        <v>1.6293203158504108E-2</v>
      </c>
      <c r="AC67" s="81">
        <f>'Fixed data'!$G$7*AC$88/1000000</f>
        <v>1.6523755511265056E-2</v>
      </c>
      <c r="AD67" s="81">
        <f>'Fixed data'!$G$7*AD$88/1000000</f>
        <v>1.6651877107589214E-2</v>
      </c>
      <c r="AE67" s="81">
        <f>'Fixed data'!$G$7*AE$88/1000000</f>
        <v>1.6674015123664055E-2</v>
      </c>
      <c r="AF67" s="81">
        <f>'Fixed data'!$G$7*AF$88/1000000</f>
        <v>1.6674015123664055E-2</v>
      </c>
      <c r="AG67" s="81">
        <f>'Fixed data'!$G$7*AG$88/1000000</f>
        <v>1.6674015123664055E-2</v>
      </c>
      <c r="AH67" s="81">
        <f>'Fixed data'!$G$7*AH$88/1000000</f>
        <v>1.6674015123664055E-2</v>
      </c>
      <c r="AI67" s="81">
        <f>'Fixed data'!$G$7*AI$88/1000000</f>
        <v>1.6674015123664055E-2</v>
      </c>
      <c r="AJ67" s="81">
        <f>'Fixed data'!$G$7*AJ$88/1000000</f>
        <v>1.6674015123664055E-2</v>
      </c>
      <c r="AK67" s="81">
        <f>'Fixed data'!$G$7*AK$88/1000000</f>
        <v>1.6674015123664055E-2</v>
      </c>
      <c r="AL67" s="81">
        <f>'Fixed data'!$G$7*AL$88/1000000</f>
        <v>1.6674015123664055E-2</v>
      </c>
      <c r="AM67" s="81">
        <f>'Fixed data'!$G$7*AM$88/1000000</f>
        <v>1.6674015123664055E-2</v>
      </c>
      <c r="AN67" s="81">
        <f>'Fixed data'!$G$7*AN$88/1000000</f>
        <v>1.6674015123664055E-2</v>
      </c>
      <c r="AO67" s="81">
        <f>'Fixed data'!$G$7*AO$88/1000000</f>
        <v>1.6674015123664055E-2</v>
      </c>
      <c r="AP67" s="81">
        <f>'Fixed data'!$G$7*AP$88/1000000</f>
        <v>1.6674015123664055E-2</v>
      </c>
      <c r="AQ67" s="81">
        <f>'Fixed data'!$G$7*AQ$88/1000000</f>
        <v>1.6674015123664055E-2</v>
      </c>
      <c r="AR67" s="81">
        <f>'Fixed data'!$G$7*AR$88/1000000</f>
        <v>1.6674015123664055E-2</v>
      </c>
      <c r="AS67" s="81">
        <f>'Fixed data'!$G$7*AS$88/1000000</f>
        <v>1.6674015123664055E-2</v>
      </c>
      <c r="AT67" s="81">
        <f>'Fixed data'!$G$7*AT$88/1000000</f>
        <v>1.6674015123664055E-2</v>
      </c>
      <c r="AU67" s="81">
        <f>'Fixed data'!$G$7*AU$88/1000000</f>
        <v>1.6674015123664055E-2</v>
      </c>
      <c r="AV67" s="81">
        <f>'Fixed data'!$G$7*AV$88/1000000</f>
        <v>1.6674015123664055E-2</v>
      </c>
      <c r="AW67" s="81">
        <f>'Fixed data'!$G$7*AW$88/1000000</f>
        <v>1.6674015123664055E-2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9"/>
      <c r="B68" s="9" t="s">
        <v>298</v>
      </c>
      <c r="C68" s="9"/>
      <c r="D68" s="9" t="s">
        <v>40</v>
      </c>
      <c r="E68" s="81">
        <f>'Fixed data'!$G$8*E89/1000000</f>
        <v>0</v>
      </c>
      <c r="F68" s="81">
        <f>'Fixed data'!$G$8*F89/1000000</f>
        <v>4.488930635072425E-4</v>
      </c>
      <c r="G68" s="81">
        <f>'Fixed data'!$G$8*G89/1000000</f>
        <v>1.1242879219839495E-3</v>
      </c>
      <c r="H68" s="81">
        <f>'Fixed data'!$G$8*H89/1000000</f>
        <v>2.0874288644426456E-3</v>
      </c>
      <c r="I68" s="81">
        <f>'Fixed data'!$G$8*I89/1000000</f>
        <v>3.4181016308428942E-3</v>
      </c>
      <c r="J68" s="81">
        <f>'Fixed data'!$G$8*J89/1000000</f>
        <v>5.2032297061774969E-3</v>
      </c>
      <c r="K68" s="81">
        <f>'Fixed data'!$G$8*K89/1000000</f>
        <v>7.5527347639216293E-3</v>
      </c>
      <c r="L68" s="81">
        <f>'Fixed data'!$G$8*L89/1000000</f>
        <v>1.0581971573289425E-2</v>
      </c>
      <c r="M68" s="81">
        <f>'Fixed data'!$G$8*M89/1000000</f>
        <v>1.4903456424616714E-2</v>
      </c>
      <c r="N68" s="81">
        <f>'Fixed data'!$G$8*N89/1000000</f>
        <v>1.6781294610178719E-2</v>
      </c>
      <c r="O68" s="81">
        <f>'Fixed data'!$G$8*O89/1000000</f>
        <v>1.8719239719548753E-2</v>
      </c>
      <c r="P68" s="81">
        <f>'Fixed data'!$G$8*P89/1000000</f>
        <v>2.0720620572415523E-2</v>
      </c>
      <c r="Q68" s="81">
        <f>'Fixed data'!$G$8*Q89/1000000</f>
        <v>2.2739764444202573E-2</v>
      </c>
      <c r="R68" s="81">
        <f>'Fixed data'!$G$8*R89/1000000</f>
        <v>2.4829847914062547E-2</v>
      </c>
      <c r="S68" s="81">
        <f>'Fixed data'!$G$8*S89/1000000</f>
        <v>2.6990526917895101E-2</v>
      </c>
      <c r="T68" s="81">
        <f>'Fixed data'!$G$8*T89/1000000</f>
        <v>2.9196480217483223E-2</v>
      </c>
      <c r="U68" s="81">
        <f>'Fixed data'!$G$8*U89/1000000</f>
        <v>3.1446471369227617E-2</v>
      </c>
      <c r="V68" s="81">
        <f>'Fixed data'!$G$8*V89/1000000</f>
        <v>3.3525393544945103E-2</v>
      </c>
      <c r="W68" s="81">
        <f>'Fixed data'!$G$8*W89/1000000</f>
        <v>3.5354543691406413E-2</v>
      </c>
      <c r="X68" s="81">
        <f>'Fixed data'!$G$8*X89/1000000</f>
        <v>3.6970893932644085E-2</v>
      </c>
      <c r="Y68" s="81">
        <f>'Fixed data'!$G$8*Y89/1000000</f>
        <v>3.8410907080259314E-2</v>
      </c>
      <c r="Z68" s="81">
        <f>'Fixed data'!$G$8*Z89/1000000</f>
        <v>3.9641883860216588E-2</v>
      </c>
      <c r="AA68" s="81">
        <f>'Fixed data'!$G$8*AA89/1000000</f>
        <v>4.066706647440816E-2</v>
      </c>
      <c r="AB68" s="81">
        <f>'Fixed data'!$G$8*AB89/1000000</f>
        <v>4.1485819928145679E-2</v>
      </c>
      <c r="AC68" s="81">
        <f>'Fixed data'!$G$8*AC89/1000000</f>
        <v>4.207285326331027E-2</v>
      </c>
      <c r="AD68" s="81">
        <f>'Fixed data'!$G$8*AD89/1000000</f>
        <v>4.239907699122325E-2</v>
      </c>
      <c r="AE68" s="81">
        <f>'Fixed data'!$G$8*AE89/1000000</f>
        <v>4.2455444897491451E-2</v>
      </c>
      <c r="AF68" s="81">
        <f>'Fixed data'!$G$8*AF89/1000000</f>
        <v>4.2455444897491451E-2</v>
      </c>
      <c r="AG68" s="81">
        <f>'Fixed data'!$G$8*AG89/1000000</f>
        <v>4.2455444897491451E-2</v>
      </c>
      <c r="AH68" s="81">
        <f>'Fixed data'!$G$8*AH89/1000000</f>
        <v>4.2455444897491451E-2</v>
      </c>
      <c r="AI68" s="81">
        <f>'Fixed data'!$G$8*AI89/1000000</f>
        <v>4.2455444897491451E-2</v>
      </c>
      <c r="AJ68" s="81">
        <f>'Fixed data'!$G$8*AJ89/1000000</f>
        <v>4.2455444897491451E-2</v>
      </c>
      <c r="AK68" s="81">
        <f>'Fixed data'!$G$8*AK89/1000000</f>
        <v>4.2455444897491451E-2</v>
      </c>
      <c r="AL68" s="81">
        <f>'Fixed data'!$G$8*AL89/1000000</f>
        <v>4.2455444897491451E-2</v>
      </c>
      <c r="AM68" s="81">
        <f>'Fixed data'!$G$8*AM89/1000000</f>
        <v>4.2455444897491451E-2</v>
      </c>
      <c r="AN68" s="81">
        <f>'Fixed data'!$G$8*AN89/1000000</f>
        <v>4.2455444897491451E-2</v>
      </c>
      <c r="AO68" s="81">
        <f>'Fixed data'!$G$8*AO89/1000000</f>
        <v>4.2455444897491451E-2</v>
      </c>
      <c r="AP68" s="81">
        <f>'Fixed data'!$G$8*AP89/1000000</f>
        <v>4.2455444897491451E-2</v>
      </c>
      <c r="AQ68" s="81">
        <f>'Fixed data'!$G$8*AQ89/1000000</f>
        <v>4.2455444897491451E-2</v>
      </c>
      <c r="AR68" s="81">
        <f>'Fixed data'!$G$8*AR89/1000000</f>
        <v>4.2455444897491451E-2</v>
      </c>
      <c r="AS68" s="81">
        <f>'Fixed data'!$G$8*AS89/1000000</f>
        <v>4.2455444897491451E-2</v>
      </c>
      <c r="AT68" s="81">
        <f>'Fixed data'!$G$8*AT89/1000000</f>
        <v>4.2455444897491451E-2</v>
      </c>
      <c r="AU68" s="81">
        <f>'Fixed data'!$G$8*AU89/1000000</f>
        <v>4.2455444897491451E-2</v>
      </c>
      <c r="AV68" s="81">
        <f>'Fixed data'!$G$8*AV89/1000000</f>
        <v>4.2455444897491451E-2</v>
      </c>
      <c r="AW68" s="81">
        <f>'Fixed data'!$G$8*AW89/1000000</f>
        <v>4.2455444897491451E-2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9"/>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9"/>
      <c r="B70" s="9" t="s">
        <v>69</v>
      </c>
      <c r="C70" s="9"/>
      <c r="D70" s="4" t="s">
        <v>40</v>
      </c>
      <c r="E70" s="34">
        <f>E91*'Fixed data'!$G$9</f>
        <v>0</v>
      </c>
      <c r="F70" s="34">
        <f>F91*'Fixed data'!$G$9</f>
        <v>5.7640492048936112E-5</v>
      </c>
      <c r="G70" s="34">
        <f>G91*'Fixed data'!$G$9</f>
        <v>1.4436513792729874E-4</v>
      </c>
      <c r="H70" s="34">
        <f>H91*'Fixed data'!$G$9</f>
        <v>2.6803806216908668E-4</v>
      </c>
      <c r="I70" s="34">
        <f>I91*'Fixed data'!$G$9</f>
        <v>4.3890421993984905E-4</v>
      </c>
      <c r="J70" s="34">
        <f>J91*'Fixed data'!$G$9</f>
        <v>6.6812509457026459E-4</v>
      </c>
      <c r="K70" s="34">
        <f>K91*'Fixed data'!$G$9</f>
        <v>9.6981527116095476E-4</v>
      </c>
      <c r="L70" s="34">
        <f>L91*'Fixed data'!$G$9</f>
        <v>1.3587869760487311E-3</v>
      </c>
      <c r="M70" s="34">
        <f>M91*'Fixed data'!$G$9</f>
        <v>1.9136908795894668E-3</v>
      </c>
      <c r="N70" s="34">
        <f>N91*'Fixed data'!$G$9</f>
        <v>2.154816274039518E-3</v>
      </c>
      <c r="O70" s="34">
        <f>O91*'Fixed data'!$G$9</f>
        <v>2.4036597486861602E-3</v>
      </c>
      <c r="P70" s="34">
        <f>P91*'Fixed data'!$G$9</f>
        <v>2.6606487434263264E-3</v>
      </c>
      <c r="Q70" s="34">
        <f>Q91*'Fixed data'!$G$9</f>
        <v>2.9199186135777547E-3</v>
      </c>
      <c r="R70" s="34">
        <f>R91*'Fixed data'!$G$9</f>
        <v>3.1882975425921761E-3</v>
      </c>
      <c r="S70" s="34">
        <f>S91*'Fixed data'!$G$9</f>
        <v>3.4657413506288853E-3</v>
      </c>
      <c r="T70" s="34">
        <f>T91*'Fixed data'!$G$9</f>
        <v>3.748998642759402E-3</v>
      </c>
      <c r="U70" s="34">
        <f>U91*'Fixed data'!$G$9</f>
        <v>4.0379106524015534E-3</v>
      </c>
      <c r="V70" s="34">
        <f>V91*'Fixed data'!$G$9</f>
        <v>4.304856406037302E-3</v>
      </c>
      <c r="W70" s="34">
        <f>W91*'Fixed data'!$G$9</f>
        <v>4.5397299718029534E-3</v>
      </c>
      <c r="X70" s="34">
        <f>X91*'Fixed data'!$G$9</f>
        <v>4.7472787864369604E-3</v>
      </c>
      <c r="Y70" s="34">
        <f>Y91*'Fixed data'!$G$9</f>
        <v>4.9321848879858871E-3</v>
      </c>
      <c r="Z70" s="34">
        <f>Z91*'Fixed data'!$G$9</f>
        <v>5.0902494986153788E-3</v>
      </c>
      <c r="AA70" s="34">
        <f>AA91*'Fixed data'!$G$9</f>
        <v>5.2218889359912334E-3</v>
      </c>
      <c r="AB70" s="34">
        <f>AB91*'Fixed data'!$G$9</f>
        <v>5.3270216630854558E-3</v>
      </c>
      <c r="AC70" s="34">
        <f>AC91*'Fixed data'!$G$9</f>
        <v>5.4024001731110844E-3</v>
      </c>
      <c r="AD70" s="34">
        <f>AD91*'Fixed data'!$G$9</f>
        <v>5.4442892057640436E-3</v>
      </c>
      <c r="AE70" s="34">
        <f>AE91*'Fixed data'!$G$9</f>
        <v>5.4515271742630036E-3</v>
      </c>
      <c r="AF70" s="34">
        <f>AF91*'Fixed data'!$G$9</f>
        <v>5.4515271742630036E-3</v>
      </c>
      <c r="AG70" s="34">
        <f>AG91*'Fixed data'!$G$9</f>
        <v>5.4515271742630036E-3</v>
      </c>
      <c r="AH70" s="34">
        <f>AH91*'Fixed data'!$G$9</f>
        <v>5.4515271742630036E-3</v>
      </c>
      <c r="AI70" s="34">
        <f>AI91*'Fixed data'!$G$9</f>
        <v>5.4515271742630036E-3</v>
      </c>
      <c r="AJ70" s="34">
        <f>AJ91*'Fixed data'!$G$9</f>
        <v>5.4515271742630036E-3</v>
      </c>
      <c r="AK70" s="34">
        <f>AK91*'Fixed data'!$G$9</f>
        <v>5.4515271742630036E-3</v>
      </c>
      <c r="AL70" s="34">
        <f>AL91*'Fixed data'!$G$9</f>
        <v>5.4515271742630036E-3</v>
      </c>
      <c r="AM70" s="34">
        <f>AM91*'Fixed data'!$G$9</f>
        <v>5.4515271742630036E-3</v>
      </c>
      <c r="AN70" s="34">
        <f>AN91*'Fixed data'!$G$9</f>
        <v>5.4515271742630036E-3</v>
      </c>
      <c r="AO70" s="34">
        <f>AO91*'Fixed data'!$G$9</f>
        <v>5.4515271742630036E-3</v>
      </c>
      <c r="AP70" s="34">
        <f>AP91*'Fixed data'!$G$9</f>
        <v>5.4515271742630036E-3</v>
      </c>
      <c r="AQ70" s="34">
        <f>AQ91*'Fixed data'!$G$9</f>
        <v>5.4515271742630036E-3</v>
      </c>
      <c r="AR70" s="34">
        <f>AR91*'Fixed data'!$G$9</f>
        <v>5.4515271742630036E-3</v>
      </c>
      <c r="AS70" s="34">
        <f>AS91*'Fixed data'!$G$9</f>
        <v>5.4515271742630036E-3</v>
      </c>
      <c r="AT70" s="34">
        <f>AT91*'Fixed data'!$G$9</f>
        <v>5.4515271742630036E-3</v>
      </c>
      <c r="AU70" s="34">
        <f>AU91*'Fixed data'!$G$9</f>
        <v>5.4515271742630036E-3</v>
      </c>
      <c r="AV70" s="34">
        <f>AV91*'Fixed data'!$G$9</f>
        <v>5.4515271742630036E-3</v>
      </c>
      <c r="AW70" s="34">
        <f>AW91*'Fixed data'!$G$9</f>
        <v>5.4515271742630036E-3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9"/>
      <c r="B71" s="9" t="s">
        <v>70</v>
      </c>
      <c r="C71" s="9"/>
      <c r="D71" s="4" t="s">
        <v>40</v>
      </c>
      <c r="E71" s="34">
        <f>E92*'Fixed data'!$G$10</f>
        <v>0</v>
      </c>
      <c r="F71" s="34">
        <f>F92*'Fixed data'!$G$10</f>
        <v>1.7678487238228464E-6</v>
      </c>
      <c r="G71" s="34">
        <f>G92*'Fixed data'!$G$10</f>
        <v>4.4277159298468352E-6</v>
      </c>
      <c r="H71" s="34">
        <f>H92*'Fixed data'!$G$10</f>
        <v>8.2207963412122642E-6</v>
      </c>
      <c r="I71" s="34">
        <f>I92*'Fixed data'!$G$10</f>
        <v>1.3461305369190465E-5</v>
      </c>
      <c r="J71" s="34">
        <f>J92*'Fixed data'!$G$10</f>
        <v>2.0491568579728344E-5</v>
      </c>
      <c r="K71" s="34">
        <f>K92*'Fixed data'!$G$10</f>
        <v>2.9744483929981413E-5</v>
      </c>
      <c r="L71" s="34">
        <f>L92*'Fixed data'!$G$10</f>
        <v>4.1674346213343789E-5</v>
      </c>
      <c r="M71" s="34">
        <f>M92*'Fixed data'!$G$10</f>
        <v>5.8693391728881024E-5</v>
      </c>
      <c r="N71" s="34">
        <f>N92*'Fixed data'!$G$10</f>
        <v>6.6088769625688397E-5</v>
      </c>
      <c r="O71" s="34">
        <f>O92*'Fixed data'!$G$10</f>
        <v>7.3720863028226051E-5</v>
      </c>
      <c r="P71" s="34">
        <f>P92*'Fixed data'!$G$10</f>
        <v>8.1602781628126422E-5</v>
      </c>
      <c r="Q71" s="34">
        <f>Q92*'Fixed data'!$G$10</f>
        <v>8.9554655263830016E-5</v>
      </c>
      <c r="R71" s="34">
        <f>R92*'Fixed data'!$G$10</f>
        <v>9.7785906078904275E-5</v>
      </c>
      <c r="S71" s="34">
        <f>S92*'Fixed data'!$G$10</f>
        <v>1.0629517906626595E-4</v>
      </c>
      <c r="T71" s="34">
        <f>T92*'Fixed data'!$G$10</f>
        <v>1.1498275310677401E-4</v>
      </c>
      <c r="U71" s="34">
        <f>U92*'Fixed data'!$G$10</f>
        <v>1.2384375878849769E-4</v>
      </c>
      <c r="V71" s="34">
        <f>V92*'Fixed data'!$G$10</f>
        <v>1.3203105374590769E-4</v>
      </c>
      <c r="W71" s="34">
        <f>W92*'Fixed data'!$G$10</f>
        <v>1.3923468644817558E-4</v>
      </c>
      <c r="X71" s="34">
        <f>X92*'Fixed data'!$G$10</f>
        <v>1.4560026200173204E-4</v>
      </c>
      <c r="Y71" s="34">
        <f>Y92*'Fixed data'!$G$10</f>
        <v>1.5127137971829847E-4</v>
      </c>
      <c r="Z71" s="34">
        <f>Z92*'Fixed data'!$G$10</f>
        <v>1.5611926200121974E-4</v>
      </c>
      <c r="AA71" s="34">
        <f>AA92*'Fixed data'!$G$10</f>
        <v>1.6015667742043732E-4</v>
      </c>
      <c r="AB71" s="34">
        <f>AB92*'Fixed data'!$G$10</f>
        <v>1.6338112521432056E-4</v>
      </c>
      <c r="AC71" s="34">
        <f>AC92*'Fixed data'!$G$10</f>
        <v>1.6569300351402939E-4</v>
      </c>
      <c r="AD71" s="34">
        <f>AD92*'Fixed data'!$G$10</f>
        <v>1.6697775092483979E-4</v>
      </c>
      <c r="AE71" s="34">
        <f>AE92*'Fixed data'!$G$10</f>
        <v>1.6719974128125611E-4</v>
      </c>
      <c r="AF71" s="34">
        <f>AF92*'Fixed data'!$G$10</f>
        <v>1.6719974128125611E-4</v>
      </c>
      <c r="AG71" s="34">
        <f>AG92*'Fixed data'!$G$10</f>
        <v>1.6719974128125611E-4</v>
      </c>
      <c r="AH71" s="34">
        <f>AH92*'Fixed data'!$G$10</f>
        <v>1.6719974128125611E-4</v>
      </c>
      <c r="AI71" s="34">
        <f>AI92*'Fixed data'!$G$10</f>
        <v>1.6719974128125611E-4</v>
      </c>
      <c r="AJ71" s="34">
        <f>AJ92*'Fixed data'!$G$10</f>
        <v>1.6719974128125611E-4</v>
      </c>
      <c r="AK71" s="34">
        <f>AK92*'Fixed data'!$G$10</f>
        <v>1.6719974128125611E-4</v>
      </c>
      <c r="AL71" s="34">
        <f>AL92*'Fixed data'!$G$10</f>
        <v>1.6719974128125611E-4</v>
      </c>
      <c r="AM71" s="34">
        <f>AM92*'Fixed data'!$G$10</f>
        <v>1.6719974128125611E-4</v>
      </c>
      <c r="AN71" s="34">
        <f>AN92*'Fixed data'!$G$10</f>
        <v>1.6719974128125611E-4</v>
      </c>
      <c r="AO71" s="34">
        <f>AO92*'Fixed data'!$G$10</f>
        <v>1.6719974128125611E-4</v>
      </c>
      <c r="AP71" s="34">
        <f>AP92*'Fixed data'!$G$10</f>
        <v>1.6719974128125611E-4</v>
      </c>
      <c r="AQ71" s="34">
        <f>AQ92*'Fixed data'!$G$10</f>
        <v>1.6719974128125611E-4</v>
      </c>
      <c r="AR71" s="34">
        <f>AR92*'Fixed data'!$G$10</f>
        <v>1.6719974128125611E-4</v>
      </c>
      <c r="AS71" s="34">
        <f>AS92*'Fixed data'!$G$10</f>
        <v>1.6719974128125611E-4</v>
      </c>
      <c r="AT71" s="34">
        <f>AT92*'Fixed data'!$G$10</f>
        <v>1.6719974128125611E-4</v>
      </c>
      <c r="AU71" s="34">
        <f>AU92*'Fixed data'!$G$10</f>
        <v>1.6719974128125611E-4</v>
      </c>
      <c r="AV71" s="34">
        <f>AV92*'Fixed data'!$G$10</f>
        <v>1.6719974128125611E-4</v>
      </c>
      <c r="AW71" s="34">
        <f>AW92*'Fixed data'!$G$10</f>
        <v>1.6719974128125611E-4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9"/>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9"/>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9"/>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9"/>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0"/>
      <c r="B76" s="13" t="s">
        <v>100</v>
      </c>
      <c r="C76" s="13"/>
      <c r="D76" s="13" t="s">
        <v>40</v>
      </c>
      <c r="E76" s="53">
        <f>SUM(E65:E75)</f>
        <v>0</v>
      </c>
      <c r="F76" s="53">
        <f t="shared" ref="F76:BD76" si="10">SUM(F65:F75)</f>
        <v>6.8460033950255763E-4</v>
      </c>
      <c r="G76" s="53">
        <f t="shared" si="10"/>
        <v>1.7146353010563254E-3</v>
      </c>
      <c r="H76" s="53">
        <f t="shared" si="10"/>
        <v>3.1835076668807047E-3</v>
      </c>
      <c r="I76" s="53">
        <f t="shared" si="10"/>
        <v>5.2128975187239373E-3</v>
      </c>
      <c r="J76" s="53">
        <f t="shared" si="10"/>
        <v>7.9353706103802071E-3</v>
      </c>
      <c r="K76" s="53">
        <f t="shared" si="10"/>
        <v>1.1518566901335276E-2</v>
      </c>
      <c r="L76" s="53">
        <f t="shared" si="10"/>
        <v>1.6138412287057924E-2</v>
      </c>
      <c r="M76" s="53">
        <f t="shared" si="10"/>
        <v>2.2729046531345123E-2</v>
      </c>
      <c r="N76" s="53">
        <f t="shared" si="10"/>
        <v>2.5592910475515592E-2</v>
      </c>
      <c r="O76" s="53">
        <f t="shared" si="10"/>
        <v>2.8548442622629382E-2</v>
      </c>
      <c r="P76" s="53">
        <f t="shared" si="10"/>
        <v>3.1600719707602427E-2</v>
      </c>
      <c r="Q76" s="53">
        <f t="shared" si="10"/>
        <v>3.4680086916642899E-2</v>
      </c>
      <c r="R76" s="53">
        <f t="shared" si="10"/>
        <v>3.7867643083974355E-2</v>
      </c>
      <c r="S76" s="53">
        <f t="shared" si="10"/>
        <v>4.116286348239772E-2</v>
      </c>
      <c r="T76" s="53">
        <f t="shared" si="10"/>
        <v>4.4527131056562287E-2</v>
      </c>
      <c r="U76" s="53">
        <f t="shared" si="10"/>
        <v>4.7958560124160499E-2</v>
      </c>
      <c r="V76" s="53">
        <f t="shared" si="10"/>
        <v>5.1129094362706656E-2</v>
      </c>
      <c r="W76" s="53">
        <f t="shared" si="10"/>
        <v>5.3918704880375895E-2</v>
      </c>
      <c r="X76" s="53">
        <f t="shared" si="10"/>
        <v>5.6383777330506313E-2</v>
      </c>
      <c r="Y76" s="53">
        <f t="shared" si="10"/>
        <v>5.8579920621389725E-2</v>
      </c>
      <c r="Z76" s="53">
        <f t="shared" si="10"/>
        <v>6.0457265561617166E-2</v>
      </c>
      <c r="AA76" s="53">
        <f t="shared" si="10"/>
        <v>6.2020756786551966E-2</v>
      </c>
      <c r="AB76" s="53">
        <f t="shared" si="10"/>
        <v>6.3269425874949561E-2</v>
      </c>
      <c r="AC76" s="53">
        <f t="shared" si="10"/>
        <v>6.4164701951200442E-2</v>
      </c>
      <c r="AD76" s="53">
        <f t="shared" si="10"/>
        <v>6.4662221055501345E-2</v>
      </c>
      <c r="AE76" s="53">
        <f t="shared" si="10"/>
        <v>6.4748186936699759E-2</v>
      </c>
      <c r="AF76" s="53">
        <f t="shared" si="10"/>
        <v>6.4748186936699759E-2</v>
      </c>
      <c r="AG76" s="53">
        <f t="shared" si="10"/>
        <v>6.4748186936699759E-2</v>
      </c>
      <c r="AH76" s="53">
        <f t="shared" si="10"/>
        <v>6.4748186936699759E-2</v>
      </c>
      <c r="AI76" s="53">
        <f t="shared" si="10"/>
        <v>6.4748186936699759E-2</v>
      </c>
      <c r="AJ76" s="53">
        <f t="shared" si="10"/>
        <v>6.4748186936699759E-2</v>
      </c>
      <c r="AK76" s="53">
        <f t="shared" si="10"/>
        <v>6.4748186936699759E-2</v>
      </c>
      <c r="AL76" s="53">
        <f t="shared" si="10"/>
        <v>6.4748186936699759E-2</v>
      </c>
      <c r="AM76" s="53">
        <f t="shared" si="10"/>
        <v>6.4748186936699759E-2</v>
      </c>
      <c r="AN76" s="53">
        <f t="shared" si="10"/>
        <v>6.4748186936699759E-2</v>
      </c>
      <c r="AO76" s="53">
        <f t="shared" si="10"/>
        <v>6.4748186936699759E-2</v>
      </c>
      <c r="AP76" s="53">
        <f t="shared" si="10"/>
        <v>6.4748186936699759E-2</v>
      </c>
      <c r="AQ76" s="53">
        <f t="shared" si="10"/>
        <v>6.4748186936699759E-2</v>
      </c>
      <c r="AR76" s="53">
        <f t="shared" si="10"/>
        <v>6.4748186936699759E-2</v>
      </c>
      <c r="AS76" s="53">
        <f t="shared" si="10"/>
        <v>6.4748186936699759E-2</v>
      </c>
      <c r="AT76" s="53">
        <f t="shared" si="10"/>
        <v>6.4748186936699759E-2</v>
      </c>
      <c r="AU76" s="53">
        <f t="shared" si="10"/>
        <v>6.4748186936699759E-2</v>
      </c>
      <c r="AV76" s="53">
        <f t="shared" si="10"/>
        <v>6.4748186936699759E-2</v>
      </c>
      <c r="AW76" s="53">
        <f t="shared" si="10"/>
        <v>6.4748186936699759E-2</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-8.6054588399999993E-2</v>
      </c>
      <c r="F77" s="54">
        <f>IF('Fixed data'!$G$19=FALSE,F64+F76,F64)</f>
        <v>-0.12068904191727704</v>
      </c>
      <c r="G77" s="54">
        <f>IF('Fixed data'!$G$19=FALSE,G64+G76,G64)</f>
        <v>-0.15911486719946108</v>
      </c>
      <c r="H77" s="54">
        <f>IF('Fixed data'!$G$19=FALSE,H64+H76,H64)</f>
        <v>-0.2023983804727863</v>
      </c>
      <c r="I77" s="54">
        <f>IF('Fixed data'!$G$19=FALSE,I64+I76,I64)</f>
        <v>-0.24989994687052702</v>
      </c>
      <c r="J77" s="54">
        <f>IF('Fixed data'!$G$19=FALSE,J64+J76,J64)</f>
        <v>-0.30261565870203033</v>
      </c>
      <c r="K77" s="54">
        <f>IF('Fixed data'!$G$19=FALSE,K64+K76,K64)</f>
        <v>-0.36047587338718201</v>
      </c>
      <c r="L77" s="54">
        <f>IF('Fixed data'!$G$19=FALSE,L64+L76,L64)</f>
        <v>-0.4238622756428912</v>
      </c>
      <c r="M77" s="54">
        <f>IF('Fixed data'!$G$19=FALSE,M64+M76,M64)</f>
        <v>-0.2503653409873417</v>
      </c>
      <c r="N77" s="54">
        <f>IF('Fixed data'!$G$19=FALSE,N64+N76,N64)</f>
        <v>-0.24070316615409992</v>
      </c>
      <c r="O77" s="54">
        <f>IF('Fixed data'!$G$19=FALSE,O64+O76,O64)</f>
        <v>-0.23075278276599234</v>
      </c>
      <c r="P77" s="54">
        <f>IF('Fixed data'!$G$19=FALSE,P64+P76,P64)</f>
        <v>-0.22050448952782481</v>
      </c>
      <c r="Q77" s="54">
        <f>IF('Fixed data'!$G$19=FALSE,Q64+Q76,Q64)</f>
        <v>-0.21004308243641989</v>
      </c>
      <c r="R77" s="54">
        <f>IF('Fixed data'!$G$19=FALSE,R64+R76,R64)</f>
        <v>-0.19926708891237735</v>
      </c>
      <c r="S77" s="54">
        <f>IF('Fixed data'!$G$19=FALSE,S64+S76,S64)</f>
        <v>-0.18817300581836077</v>
      </c>
      <c r="T77" s="54">
        <f>IF('Fixed data'!$G$19=FALSE,T64+T76,T64)</f>
        <v>-0.17680577465756384</v>
      </c>
      <c r="U77" s="54">
        <f>IF('Fixed data'!$G$19=FALSE,U64+U76,U64)</f>
        <v>-0.16516652053027295</v>
      </c>
      <c r="V77" s="54">
        <f>IF('Fixed data'!$G$19=FALSE,V64+V76,V64)</f>
        <v>-0.15367010489325411</v>
      </c>
      <c r="W77" s="54">
        <f>IF('Fixed data'!$G$19=FALSE,W64+W76,W64)</f>
        <v>-0.14249014381917016</v>
      </c>
      <c r="X77" s="54">
        <f>IF('Fixed data'!$G$19=FALSE,X64+X76,X64)</f>
        <v>-0.13158452005192223</v>
      </c>
      <c r="Y77" s="54">
        <f>IF('Fixed data'!$G$19=FALSE,Y64+Y76,Y64)</f>
        <v>-0.12090784619165318</v>
      </c>
      <c r="Z77" s="54">
        <f>IF('Fixed data'!$G$19=FALSE,Z64+Z76,Z64)</f>
        <v>-0.11054432240889829</v>
      </c>
      <c r="AA77" s="54">
        <f>IF('Fixed data'!$G$19=FALSE,AA64+AA76,AA64)</f>
        <v>-0.10051178112353673</v>
      </c>
      <c r="AB77" s="54">
        <f>IF('Fixed data'!$G$19=FALSE,AB64+AB76,AB64)</f>
        <v>-9.0834879205397831E-2</v>
      </c>
      <c r="AC77" s="54">
        <f>IF('Fixed data'!$G$19=FALSE,AC64+AC76,AC64)</f>
        <v>-8.158568483700368E-2</v>
      </c>
      <c r="AD77" s="54">
        <f>IF('Fixed data'!$G$19=FALSE,AD64+AD76,AD64)</f>
        <v>-7.2845918171122764E-2</v>
      </c>
      <c r="AE77" s="54">
        <f>IF('Fixed data'!$G$19=FALSE,AE64+AE76,AE64)</f>
        <v>-6.4661207013474498E-2</v>
      </c>
      <c r="AF77" s="54">
        <f>IF('Fixed data'!$G$19=FALSE,AF64+AF76,AF64)</f>
        <v>-5.6647418365455018E-2</v>
      </c>
      <c r="AG77" s="54">
        <f>IF('Fixed data'!$G$19=FALSE,AG64+AG76,AG64)</f>
        <v>-4.8701528732053523E-2</v>
      </c>
      <c r="AH77" s="54">
        <f>IF('Fixed data'!$G$19=FALSE,AH64+AH76,AH64)</f>
        <v>-4.0823538113269983E-2</v>
      </c>
      <c r="AI77" s="54">
        <f>IF('Fixed data'!$G$19=FALSE,AI64+AI76,AI64)</f>
        <v>-3.3013446509104399E-2</v>
      </c>
      <c r="AJ77" s="54">
        <f>IF('Fixed data'!$G$19=FALSE,AJ64+AJ76,AJ64)</f>
        <v>-2.6643081112412662E-2</v>
      </c>
      <c r="AK77" s="54">
        <f>IF('Fixed data'!$G$19=FALSE,AK64+AK76,AK64)</f>
        <v>-2.0272715715720924E-2</v>
      </c>
      <c r="AL77" s="54">
        <f>IF('Fixed data'!$G$19=FALSE,AL64+AL76,AL64)</f>
        <v>-1.3902350319029186E-2</v>
      </c>
      <c r="AM77" s="54">
        <f>IF('Fixed data'!$G$19=FALSE,AM64+AM76,AM64)</f>
        <v>-7.531984922337448E-3</v>
      </c>
      <c r="AN77" s="54">
        <f>IF('Fixed data'!$G$19=FALSE,AN64+AN76,AN64)</f>
        <v>-1.1616195256457101E-3</v>
      </c>
      <c r="AO77" s="54">
        <f>IF('Fixed data'!$G$19=FALSE,AO64+AO76,AO64)</f>
        <v>5.2087458710460277E-3</v>
      </c>
      <c r="AP77" s="54">
        <f>IF('Fixed data'!$G$19=FALSE,AP64+AP76,AP64)</f>
        <v>1.1579111267737772E-2</v>
      </c>
      <c r="AQ77" s="54">
        <f>IF('Fixed data'!$G$19=FALSE,AQ64+AQ76,AQ64)</f>
        <v>1.794947666442951E-2</v>
      </c>
      <c r="AR77" s="54">
        <f>IF('Fixed data'!$G$19=FALSE,AR64+AR76,AR64)</f>
        <v>2.4319842061121248E-2</v>
      </c>
      <c r="AS77" s="54">
        <f>IF('Fixed data'!$G$19=FALSE,AS64+AS76,AS64)</f>
        <v>3.0690207457812986E-2</v>
      </c>
      <c r="AT77" s="54">
        <f>IF('Fixed data'!$G$19=FALSE,AT64+AT76,AT64)</f>
        <v>3.7060572854504724E-2</v>
      </c>
      <c r="AU77" s="54">
        <f>IF('Fixed data'!$G$19=FALSE,AU64+AU76,AU64)</f>
        <v>4.3430938251196469E-2</v>
      </c>
      <c r="AV77" s="54">
        <f>IF('Fixed data'!$G$19=FALSE,AV64+AV76,AV64)</f>
        <v>4.98013036478882E-2</v>
      </c>
      <c r="AW77" s="54">
        <f>IF('Fixed data'!$G$19=FALSE,AW64+AW76,AW64)</f>
        <v>5.6171669044579944E-2</v>
      </c>
      <c r="AX77" s="54">
        <f>IF('Fixed data'!$G$19=FALSE,AX64+AX76,AX64)</f>
        <v>-1.9548868201186849E-2</v>
      </c>
      <c r="AY77" s="54">
        <f>IF('Fixed data'!$G$19=FALSE,AY64+AY76,AY64)</f>
        <v>-9.4269493156367498E-3</v>
      </c>
      <c r="AZ77" s="54">
        <f>IF('Fixed data'!$G$19=FALSE,AZ64+AZ76,AZ64)</f>
        <v>1.4141223314075718E-3</v>
      </c>
      <c r="BA77" s="54">
        <f>IF('Fixed data'!$G$19=FALSE,BA64+BA76,BA64)</f>
        <v>1.3006357358934323E-2</v>
      </c>
      <c r="BB77" s="54">
        <f>IF('Fixed data'!$G$19=FALSE,BB64+BB76,BB64)</f>
        <v>2.5451949090564516E-2</v>
      </c>
      <c r="BC77" s="54">
        <f>IF('Fixed data'!$G$19=FALSE,BC64+BC76,BC64)</f>
        <v>3.8768236272661266E-2</v>
      </c>
      <c r="BD77" s="54">
        <f>IF('Fixed data'!$G$19=FALSE,BD64+BD76,BD64)</f>
        <v>5.3042041701956012E-2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-8.3144529855072466E-2</v>
      </c>
      <c r="F80" s="55">
        <f t="shared" ref="F80:BD80" si="11">F77*F78</f>
        <v>-0.11266451204674746</v>
      </c>
      <c r="G80" s="55">
        <f t="shared" si="11"/>
        <v>-0.14351249383389</v>
      </c>
      <c r="H80" s="55">
        <f t="shared" si="11"/>
        <v>-0.17637849556178811</v>
      </c>
      <c r="I80" s="55">
        <f t="shared" si="11"/>
        <v>-0.21040904966435459</v>
      </c>
      <c r="J80" s="55">
        <f t="shared" si="11"/>
        <v>-0.2461780333317167</v>
      </c>
      <c r="K80" s="55">
        <f t="shared" si="11"/>
        <v>-0.28333077802692996</v>
      </c>
      <c r="L80" s="55">
        <f t="shared" si="11"/>
        <v>-0.32188591036732933</v>
      </c>
      <c r="M80" s="55">
        <f t="shared" si="11"/>
        <v>-0.18370080504522648</v>
      </c>
      <c r="N80" s="55">
        <f t="shared" si="11"/>
        <v>-0.1706390030061507</v>
      </c>
      <c r="O80" s="55">
        <f t="shared" si="11"/>
        <v>-0.15805312948666286</v>
      </c>
      <c r="P80" s="55">
        <f t="shared" si="11"/>
        <v>-0.1459261883672846</v>
      </c>
      <c r="Q80" s="55">
        <f t="shared" si="11"/>
        <v>-0.1343024192054004</v>
      </c>
      <c r="R80" s="55">
        <f t="shared" si="11"/>
        <v>-0.12310357893150946</v>
      </c>
      <c r="S80" s="55">
        <f t="shared" si="11"/>
        <v>-0.11231870185141038</v>
      </c>
      <c r="T80" s="55">
        <f t="shared" si="11"/>
        <v>-0.10196493547032962</v>
      </c>
      <c r="U80" s="55">
        <f t="shared" si="11"/>
        <v>-9.2031409475526793E-2</v>
      </c>
      <c r="V80" s="55">
        <f t="shared" si="11"/>
        <v>-8.2730012785148924E-2</v>
      </c>
      <c r="W80" s="55">
        <f t="shared" si="11"/>
        <v>-7.4117059131571905E-2</v>
      </c>
      <c r="X80" s="55">
        <f t="shared" si="11"/>
        <v>-6.6129890697411195E-2</v>
      </c>
      <c r="Y80" s="55">
        <f t="shared" si="11"/>
        <v>-5.8709332034817964E-2</v>
      </c>
      <c r="Z80" s="55">
        <f t="shared" si="11"/>
        <v>-5.186193858463696E-2</v>
      </c>
      <c r="AA80" s="55">
        <f t="shared" si="11"/>
        <v>-4.5560546388911376E-2</v>
      </c>
      <c r="AB80" s="55">
        <f t="shared" si="11"/>
        <v>-3.9781783354443559E-2</v>
      </c>
      <c r="AC80" s="55">
        <f t="shared" si="11"/>
        <v>-3.4522736906308291E-2</v>
      </c>
      <c r="AD80" s="55">
        <f t="shared" si="11"/>
        <v>-2.978215551180538E-2</v>
      </c>
      <c r="AE80" s="55">
        <f t="shared" si="11"/>
        <v>-2.5541968372951734E-2</v>
      </c>
      <c r="AF80" s="55">
        <f t="shared" si="11"/>
        <v>-2.1619733091486203E-2</v>
      </c>
      <c r="AG80" s="55">
        <f t="shared" si="11"/>
        <v>-1.7958598864327935E-2</v>
      </c>
      <c r="AH80" s="55">
        <f t="shared" si="11"/>
        <v>-1.4544545274158343E-2</v>
      </c>
      <c r="AI80" s="55">
        <f t="shared" si="11"/>
        <v>-1.3204954221104513E-2</v>
      </c>
      <c r="AJ80" s="55">
        <f t="shared" si="11"/>
        <v>-1.0346495099464942E-2</v>
      </c>
      <c r="AK80" s="55">
        <f t="shared" si="11"/>
        <v>-7.6433459174222495E-3</v>
      </c>
      <c r="AL80" s="55">
        <f t="shared" si="11"/>
        <v>-5.0888844287160845E-3</v>
      </c>
      <c r="AM80" s="55">
        <f t="shared" si="11"/>
        <v>-2.6767423939418247E-3</v>
      </c>
      <c r="AN80" s="55">
        <f t="shared" si="11"/>
        <v>-4.0079640192673747E-4</v>
      </c>
      <c r="AO80" s="55">
        <f t="shared" si="11"/>
        <v>1.744840989700015E-3</v>
      </c>
      <c r="AP80" s="55">
        <f t="shared" si="11"/>
        <v>3.7658298055507316E-3</v>
      </c>
      <c r="AQ80" s="55">
        <f t="shared" si="11"/>
        <v>5.6676109055843983E-3</v>
      </c>
      <c r="AR80" s="55">
        <f t="shared" si="11"/>
        <v>7.4554139503752769E-3</v>
      </c>
      <c r="AS80" s="55">
        <f t="shared" si="11"/>
        <v>9.1342650883105576E-3</v>
      </c>
      <c r="AT80" s="55">
        <f t="shared" si="11"/>
        <v>1.0708994374158235E-2</v>
      </c>
      <c r="AU80" s="55">
        <f t="shared" si="11"/>
        <v>1.2184242928132161E-2</v>
      </c>
      <c r="AV80" s="55">
        <f t="shared" si="11"/>
        <v>1.3564469844277513E-2</v>
      </c>
      <c r="AW80" s="55">
        <f t="shared" si="11"/>
        <v>1.4853958856706116E-2</v>
      </c>
      <c r="AX80" s="55">
        <f t="shared" si="11"/>
        <v>-5.018908546870187E-3</v>
      </c>
      <c r="AY80" s="55">
        <f t="shared" si="11"/>
        <v>-2.3497497439203363E-3</v>
      </c>
      <c r="AZ80" s="55">
        <f t="shared" si="11"/>
        <v>3.42215908595766E-4</v>
      </c>
      <c r="BA80" s="55">
        <f t="shared" si="11"/>
        <v>3.0558474617239399E-3</v>
      </c>
      <c r="BB80" s="55">
        <f t="shared" si="11"/>
        <v>5.8057697820061557E-3</v>
      </c>
      <c r="BC80" s="55">
        <f t="shared" si="11"/>
        <v>8.5857370531611434E-3</v>
      </c>
      <c r="BD80" s="55">
        <f t="shared" si="11"/>
        <v>1.1404717917541274E-2</v>
      </c>
    </row>
    <row r="81" spans="1:56" x14ac:dyDescent="0.3">
      <c r="A81" s="74"/>
      <c r="B81" s="15" t="s">
        <v>18</v>
      </c>
      <c r="C81" s="15"/>
      <c r="D81" s="14" t="s">
        <v>40</v>
      </c>
      <c r="E81" s="56">
        <f>+E80</f>
        <v>-8.3144529855072466E-2</v>
      </c>
      <c r="F81" s="56">
        <f t="shared" ref="F81:BD81" si="12">+E81+F80</f>
        <v>-0.19580904190181991</v>
      </c>
      <c r="G81" s="56">
        <f t="shared" si="12"/>
        <v>-0.33932153573570989</v>
      </c>
      <c r="H81" s="56">
        <f t="shared" si="12"/>
        <v>-0.51570003129749797</v>
      </c>
      <c r="I81" s="56">
        <f t="shared" si="12"/>
        <v>-0.72610908096185256</v>
      </c>
      <c r="J81" s="56">
        <f t="shared" si="12"/>
        <v>-0.97228711429356929</v>
      </c>
      <c r="K81" s="56">
        <f t="shared" si="12"/>
        <v>-1.2556178923204993</v>
      </c>
      <c r="L81" s="56">
        <f t="shared" si="12"/>
        <v>-1.5775038026878285</v>
      </c>
      <c r="M81" s="56">
        <f t="shared" si="12"/>
        <v>-1.761204607733055</v>
      </c>
      <c r="N81" s="56">
        <f t="shared" si="12"/>
        <v>-1.9318436107392056</v>
      </c>
      <c r="O81" s="56">
        <f t="shared" si="12"/>
        <v>-2.0898967402258686</v>
      </c>
      <c r="P81" s="56">
        <f t="shared" si="12"/>
        <v>-2.2358229285931532</v>
      </c>
      <c r="Q81" s="56">
        <f t="shared" si="12"/>
        <v>-2.3701253477985538</v>
      </c>
      <c r="R81" s="56">
        <f t="shared" si="12"/>
        <v>-2.4932289267300631</v>
      </c>
      <c r="S81" s="56">
        <f t="shared" si="12"/>
        <v>-2.6055476285814736</v>
      </c>
      <c r="T81" s="56">
        <f t="shared" si="12"/>
        <v>-2.7075125640518034</v>
      </c>
      <c r="U81" s="56">
        <f t="shared" si="12"/>
        <v>-2.7995439735273302</v>
      </c>
      <c r="V81" s="56">
        <f t="shared" si="12"/>
        <v>-2.8822739863124793</v>
      </c>
      <c r="W81" s="56">
        <f t="shared" si="12"/>
        <v>-2.9563910454440512</v>
      </c>
      <c r="X81" s="56">
        <f t="shared" si="12"/>
        <v>-3.0225209361414622</v>
      </c>
      <c r="Y81" s="56">
        <f t="shared" si="12"/>
        <v>-3.08123026817628</v>
      </c>
      <c r="Z81" s="56">
        <f t="shared" si="12"/>
        <v>-3.1330922067609168</v>
      </c>
      <c r="AA81" s="56">
        <f t="shared" si="12"/>
        <v>-3.1786527531498283</v>
      </c>
      <c r="AB81" s="56">
        <f t="shared" si="12"/>
        <v>-3.2184345365042719</v>
      </c>
      <c r="AC81" s="56">
        <f t="shared" si="12"/>
        <v>-3.2529572734105803</v>
      </c>
      <c r="AD81" s="56">
        <f t="shared" si="12"/>
        <v>-3.2827394289223855</v>
      </c>
      <c r="AE81" s="56">
        <f t="shared" si="12"/>
        <v>-3.3082813972953371</v>
      </c>
      <c r="AF81" s="56">
        <f t="shared" si="12"/>
        <v>-3.3299011303868231</v>
      </c>
      <c r="AG81" s="56">
        <f t="shared" si="12"/>
        <v>-3.3478597292511512</v>
      </c>
      <c r="AH81" s="56">
        <f t="shared" si="12"/>
        <v>-3.3624042745253093</v>
      </c>
      <c r="AI81" s="56">
        <f t="shared" si="12"/>
        <v>-3.3756092287464137</v>
      </c>
      <c r="AJ81" s="56">
        <f t="shared" si="12"/>
        <v>-3.3859557238458784</v>
      </c>
      <c r="AK81" s="56">
        <f t="shared" si="12"/>
        <v>-3.3935990697633005</v>
      </c>
      <c r="AL81" s="56">
        <f t="shared" si="12"/>
        <v>-3.3986879541920167</v>
      </c>
      <c r="AM81" s="56">
        <f t="shared" si="12"/>
        <v>-3.4013646965859587</v>
      </c>
      <c r="AN81" s="56">
        <f t="shared" si="12"/>
        <v>-3.4017654929878853</v>
      </c>
      <c r="AO81" s="56">
        <f t="shared" si="12"/>
        <v>-3.4000206519981853</v>
      </c>
      <c r="AP81" s="56">
        <f t="shared" si="12"/>
        <v>-3.3962548221926347</v>
      </c>
      <c r="AQ81" s="56">
        <f t="shared" si="12"/>
        <v>-3.3905872112870505</v>
      </c>
      <c r="AR81" s="56">
        <f t="shared" si="12"/>
        <v>-3.3831317973366755</v>
      </c>
      <c r="AS81" s="56">
        <f t="shared" si="12"/>
        <v>-3.3739975322483651</v>
      </c>
      <c r="AT81" s="56">
        <f t="shared" si="12"/>
        <v>-3.3632885378742068</v>
      </c>
      <c r="AU81" s="56">
        <f t="shared" si="12"/>
        <v>-3.3511042949460745</v>
      </c>
      <c r="AV81" s="56">
        <f t="shared" si="12"/>
        <v>-3.3375398251017971</v>
      </c>
      <c r="AW81" s="56">
        <f t="shared" si="12"/>
        <v>-3.3226858662450911</v>
      </c>
      <c r="AX81" s="56">
        <f t="shared" si="12"/>
        <v>-3.3277047747919615</v>
      </c>
      <c r="AY81" s="56">
        <f t="shared" si="12"/>
        <v>-3.3300545245358819</v>
      </c>
      <c r="AZ81" s="56">
        <f t="shared" si="12"/>
        <v>-3.3297123086272862</v>
      </c>
      <c r="BA81" s="56">
        <f t="shared" si="12"/>
        <v>-3.326656461165562</v>
      </c>
      <c r="BB81" s="56">
        <f t="shared" si="12"/>
        <v>-3.3208506913835558</v>
      </c>
      <c r="BC81" s="56">
        <f t="shared" si="12"/>
        <v>-3.3122649543303946</v>
      </c>
      <c r="BD81" s="56">
        <f t="shared" si="12"/>
        <v>-3.3008602364128534</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1"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1"/>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1"/>
      <c r="B88" s="4" t="s">
        <v>213</v>
      </c>
      <c r="D88" s="4" t="s">
        <v>208</v>
      </c>
      <c r="E88" s="43">
        <f>'Option 1'!E88</f>
        <v>0</v>
      </c>
      <c r="F88" s="43">
        <f>'Option 1'!F88</f>
        <v>11.41572165538145</v>
      </c>
      <c r="G88" s="43">
        <f>'Option 1'!G88</f>
        <v>28.591571180891968</v>
      </c>
      <c r="H88" s="43">
        <f>'Option 1'!H88</f>
        <v>53.085041470019839</v>
      </c>
      <c r="I88" s="43">
        <f>'Option 1'!I88</f>
        <v>86.925149840009325</v>
      </c>
      <c r="J88" s="43">
        <f>'Option 1'!J88</f>
        <v>132.32243236428661</v>
      </c>
      <c r="K88" s="43">
        <f>'Option 1'!K88</f>
        <v>192.0722880594509</v>
      </c>
      <c r="L88" s="43">
        <f>'Option 1'!L88</f>
        <v>269.10828405768399</v>
      </c>
      <c r="M88" s="43">
        <f>'Option 1'!M88</f>
        <v>379.00721592189598</v>
      </c>
      <c r="N88" s="43">
        <f>'Option 1'!N88</f>
        <v>426.76219318248036</v>
      </c>
      <c r="O88" s="43">
        <f>'Option 1'!O88</f>
        <v>476.04573919926821</v>
      </c>
      <c r="P88" s="43">
        <f>'Option 1'!P88</f>
        <v>526.9425086085115</v>
      </c>
      <c r="Q88" s="43">
        <f>'Option 1'!Q88</f>
        <v>578.29100627162666</v>
      </c>
      <c r="R88" s="43">
        <f>'Option 1'!R88</f>
        <v>631.44355655167851</v>
      </c>
      <c r="S88" s="43">
        <f>'Option 1'!S88</f>
        <v>686.39140961419616</v>
      </c>
      <c r="T88" s="43">
        <f>'Option 1'!T88</f>
        <v>742.49062544104527</v>
      </c>
      <c r="U88" s="43">
        <f>'Option 1'!U88</f>
        <v>799.70976024946435</v>
      </c>
      <c r="V88" s="43">
        <f>'Option 1'!V88</f>
        <v>852.57846959366191</v>
      </c>
      <c r="W88" s="43">
        <f>'Option 1'!W88</f>
        <v>899.09526977488281</v>
      </c>
      <c r="X88" s="43">
        <f>'Option 1'!X88</f>
        <v>940.2003924680522</v>
      </c>
      <c r="Y88" s="43">
        <f>'Option 1'!Y88</f>
        <v>976.82111711197399</v>
      </c>
      <c r="Z88" s="43">
        <f>'Option 1'!Z88</f>
        <v>1008.1258741390409</v>
      </c>
      <c r="AA88" s="43">
        <f>'Option 1'!AA88</f>
        <v>1034.1971154233443</v>
      </c>
      <c r="AB88" s="43">
        <f>'Option 1'!AB88</f>
        <v>1055.0186925250784</v>
      </c>
      <c r="AC88" s="43">
        <f>'Option 1'!AC88</f>
        <v>1069.947435474035</v>
      </c>
      <c r="AD88" s="43">
        <f>'Option 1'!AD88</f>
        <v>1078.2435745280422</v>
      </c>
      <c r="AE88" s="43">
        <f>'Option 1'!AE88</f>
        <v>1079.6770569775745</v>
      </c>
      <c r="AF88" s="43">
        <f>'Option 1'!AF88</f>
        <v>1079.6770569775745</v>
      </c>
      <c r="AG88" s="43">
        <f>'Option 1'!AG88</f>
        <v>1079.6770569775745</v>
      </c>
      <c r="AH88" s="43">
        <f>'Option 1'!AH88</f>
        <v>1079.6770569775745</v>
      </c>
      <c r="AI88" s="43">
        <f>'Option 1'!AI88</f>
        <v>1079.6770569775745</v>
      </c>
      <c r="AJ88" s="43">
        <f>'Option 1'!AJ88</f>
        <v>1079.6770569775745</v>
      </c>
      <c r="AK88" s="43">
        <f>'Option 1'!AK88</f>
        <v>1079.6770569775745</v>
      </c>
      <c r="AL88" s="43">
        <f>'Option 1'!AL88</f>
        <v>1079.6770569775745</v>
      </c>
      <c r="AM88" s="43">
        <f>'Option 1'!AM88</f>
        <v>1079.6770569775745</v>
      </c>
      <c r="AN88" s="43">
        <f>'Option 1'!AN88</f>
        <v>1079.6770569775745</v>
      </c>
      <c r="AO88" s="43">
        <f>'Option 1'!AO88</f>
        <v>1079.6770569775745</v>
      </c>
      <c r="AP88" s="43">
        <f>'Option 1'!AP88</f>
        <v>1079.6770569775745</v>
      </c>
      <c r="AQ88" s="43">
        <f>'Option 1'!AQ88</f>
        <v>1079.6770569775745</v>
      </c>
      <c r="AR88" s="43">
        <f>'Option 1'!AR88</f>
        <v>1079.6770569775745</v>
      </c>
      <c r="AS88" s="43">
        <f>'Option 1'!AS88</f>
        <v>1079.6770569775745</v>
      </c>
      <c r="AT88" s="43">
        <f>'Option 1'!AT88</f>
        <v>1079.6770569775745</v>
      </c>
      <c r="AU88" s="43">
        <f>'Option 1'!AU88</f>
        <v>1079.6770569775745</v>
      </c>
      <c r="AV88" s="43">
        <f>'Option 1'!AV88</f>
        <v>1079.6770569775745</v>
      </c>
      <c r="AW88" s="43">
        <f>'Option 1'!AW88</f>
        <v>1079.6770569775745</v>
      </c>
      <c r="AX88" s="43"/>
      <c r="AY88" s="43"/>
      <c r="AZ88" s="43"/>
      <c r="BA88" s="43"/>
      <c r="BB88" s="43"/>
      <c r="BC88" s="43"/>
      <c r="BD88" s="43"/>
    </row>
    <row r="89" spans="1:56" x14ac:dyDescent="0.3">
      <c r="A89" s="171"/>
      <c r="B89" s="4" t="s">
        <v>214</v>
      </c>
      <c r="D89" s="4" t="s">
        <v>88</v>
      </c>
      <c r="E89" s="43">
        <f>'Option 1'!E89</f>
        <v>0</v>
      </c>
      <c r="F89" s="43">
        <f>'Option 1'!F89</f>
        <v>1191.7370268970044</v>
      </c>
      <c r="G89" s="43">
        <f>'Option 1'!G89</f>
        <v>2984.7989520108626</v>
      </c>
      <c r="H89" s="43">
        <f>'Option 1'!H89</f>
        <v>5541.7792588139027</v>
      </c>
      <c r="I89" s="43">
        <f>'Option 1'!I89</f>
        <v>9074.495924142946</v>
      </c>
      <c r="J89" s="43">
        <f>'Option 1'!J89</f>
        <v>13813.71646033933</v>
      </c>
      <c r="K89" s="43">
        <f>'Option 1'!K89</f>
        <v>20051.264776009153</v>
      </c>
      <c r="L89" s="43">
        <f>'Option 1'!L89</f>
        <v>28093.388752613435</v>
      </c>
      <c r="M89" s="43">
        <f>'Option 1'!M89</f>
        <v>39566.218090325252</v>
      </c>
      <c r="N89" s="43">
        <f>'Option 1'!N89</f>
        <v>44551.568674204849</v>
      </c>
      <c r="O89" s="43">
        <f>'Option 1'!O89</f>
        <v>49696.493224577127</v>
      </c>
      <c r="P89" s="43">
        <f>'Option 1'!P89</f>
        <v>55009.82920853926</v>
      </c>
      <c r="Q89" s="43">
        <f>'Option 1'!Q89</f>
        <v>60370.323077257701</v>
      </c>
      <c r="R89" s="43">
        <f>'Option 1'!R89</f>
        <v>65919.149875507632</v>
      </c>
      <c r="S89" s="43">
        <f>'Option 1'!S89</f>
        <v>71655.396169865096</v>
      </c>
      <c r="T89" s="43">
        <f>'Option 1'!T89</f>
        <v>77511.838250267989</v>
      </c>
      <c r="U89" s="43">
        <f>'Option 1'!U89</f>
        <v>83485.193562944085</v>
      </c>
      <c r="V89" s="43">
        <f>'Option 1'!V89</f>
        <v>89004.388966594677</v>
      </c>
      <c r="W89" s="43">
        <f>'Option 1'!W89</f>
        <v>93860.480839034251</v>
      </c>
      <c r="X89" s="43">
        <f>'Option 1'!X89</f>
        <v>98151.624070045116</v>
      </c>
      <c r="Y89" s="43">
        <f>'Option 1'!Y89</f>
        <v>101974.62140892888</v>
      </c>
      <c r="Z89" s="43">
        <f>'Option 1'!Z89</f>
        <v>105242.66167772636</v>
      </c>
      <c r="AA89" s="43">
        <f>'Option 1'!AA89</f>
        <v>107964.35238757503</v>
      </c>
      <c r="AB89" s="43">
        <f>'Option 1'!AB89</f>
        <v>110138.00773233635</v>
      </c>
      <c r="AC89" s="43">
        <f>'Option 1'!AC89</f>
        <v>111696.48439061335</v>
      </c>
      <c r="AD89" s="43">
        <f>'Option 1'!AD89</f>
        <v>112562.55456904013</v>
      </c>
      <c r="AE89" s="43">
        <f>'Option 1'!AE89</f>
        <v>112712.20206081383</v>
      </c>
      <c r="AF89" s="43">
        <f>'Option 1'!AF89</f>
        <v>112712.20206081383</v>
      </c>
      <c r="AG89" s="43">
        <f>'Option 1'!AG89</f>
        <v>112712.20206081383</v>
      </c>
      <c r="AH89" s="43">
        <f>'Option 1'!AH89</f>
        <v>112712.20206081383</v>
      </c>
      <c r="AI89" s="43">
        <f>'Option 1'!AI89</f>
        <v>112712.20206081383</v>
      </c>
      <c r="AJ89" s="43">
        <f>'Option 1'!AJ89</f>
        <v>112712.20206081383</v>
      </c>
      <c r="AK89" s="43">
        <f>'Option 1'!AK89</f>
        <v>112712.20206081383</v>
      </c>
      <c r="AL89" s="43">
        <f>'Option 1'!AL89</f>
        <v>112712.20206081383</v>
      </c>
      <c r="AM89" s="43">
        <f>'Option 1'!AM89</f>
        <v>112712.20206081383</v>
      </c>
      <c r="AN89" s="43">
        <f>'Option 1'!AN89</f>
        <v>112712.20206081383</v>
      </c>
      <c r="AO89" s="43">
        <f>'Option 1'!AO89</f>
        <v>112712.20206081383</v>
      </c>
      <c r="AP89" s="43">
        <f>'Option 1'!AP89</f>
        <v>112712.20206081383</v>
      </c>
      <c r="AQ89" s="43">
        <f>'Option 1'!AQ89</f>
        <v>112712.20206081383</v>
      </c>
      <c r="AR89" s="43">
        <f>'Option 1'!AR89</f>
        <v>112712.20206081383</v>
      </c>
      <c r="AS89" s="43">
        <f>'Option 1'!AS89</f>
        <v>112712.20206081383</v>
      </c>
      <c r="AT89" s="43">
        <f>'Option 1'!AT89</f>
        <v>112712.20206081383</v>
      </c>
      <c r="AU89" s="43">
        <f>'Option 1'!AU89</f>
        <v>112712.20206081383</v>
      </c>
      <c r="AV89" s="43">
        <f>'Option 1'!AV89</f>
        <v>112712.20206081383</v>
      </c>
      <c r="AW89" s="43">
        <f>'Option 1'!AW89</f>
        <v>112712.20206081383</v>
      </c>
      <c r="AX89" s="43"/>
      <c r="AY89" s="43"/>
      <c r="AZ89" s="43"/>
      <c r="BA89" s="43"/>
      <c r="BB89" s="43"/>
      <c r="BC89" s="43"/>
      <c r="BD89" s="43"/>
    </row>
    <row r="90" spans="1:56" ht="16.5" x14ac:dyDescent="0.3">
      <c r="A90" s="171"/>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1"/>
      <c r="B91" s="4" t="s">
        <v>332</v>
      </c>
      <c r="D91" s="4" t="s">
        <v>42</v>
      </c>
      <c r="E91" s="43">
        <f>'Option 1'!E91</f>
        <v>0</v>
      </c>
      <c r="F91" s="43">
        <f>'Option 1'!F91</f>
        <v>3.2156962409525217E-5</v>
      </c>
      <c r="G91" s="43">
        <f>'Option 1'!G91</f>
        <v>8.053963712927315E-5</v>
      </c>
      <c r="H91" s="43">
        <f>'Option 1'!H91</f>
        <v>1.4953532808456295E-4</v>
      </c>
      <c r="I91" s="43">
        <f>'Option 1'!I91</f>
        <v>2.448595770141108E-4</v>
      </c>
      <c r="J91" s="43">
        <f>'Option 1'!J91</f>
        <v>3.7273924609658205E-4</v>
      </c>
      <c r="K91" s="43">
        <f>'Option 1'!K91</f>
        <v>5.4104869875901661E-4</v>
      </c>
      <c r="L91" s="43">
        <f>'Option 1'!L91</f>
        <v>7.5805150438784229E-4</v>
      </c>
      <c r="M91" s="43">
        <f>'Option 1'!M91</f>
        <v>1.0676259603433688E-3</v>
      </c>
      <c r="N91" s="43">
        <f>'Option 1'!N91</f>
        <v>1.2021470230492404E-3</v>
      </c>
      <c r="O91" s="43">
        <f>'Option 1'!O91</f>
        <v>1.3409739132373753E-3</v>
      </c>
      <c r="P91" s="43">
        <f>'Option 1'!P91</f>
        <v>1.4843450946718636E-3</v>
      </c>
      <c r="Q91" s="43">
        <f>'Option 1'!Q91</f>
        <v>1.6289887500609201E-3</v>
      </c>
      <c r="R91" s="43">
        <f>'Option 1'!R91</f>
        <v>1.7787142438075454E-3</v>
      </c>
      <c r="S91" s="43">
        <f>'Option 1'!S91</f>
        <v>1.9334969284906934E-3</v>
      </c>
      <c r="T91" s="43">
        <f>'Option 1'!T91</f>
        <v>2.0915228885663249E-3</v>
      </c>
      <c r="U91" s="43">
        <f>'Option 1'!U91</f>
        <v>2.2527035499984912E-3</v>
      </c>
      <c r="V91" s="43">
        <f>'Option 1'!V91</f>
        <v>2.4016294918131325E-3</v>
      </c>
      <c r="W91" s="43">
        <f>'Option 1'!W91</f>
        <v>2.5326627317602333E-3</v>
      </c>
      <c r="X91" s="43">
        <f>'Option 1'!X91</f>
        <v>2.6484518097691615E-3</v>
      </c>
      <c r="Y91" s="43">
        <f>'Option 1'!Y91</f>
        <v>2.75160878059711E-3</v>
      </c>
      <c r="Z91" s="43">
        <f>'Option 1'!Z91</f>
        <v>2.8397911947578617E-3</v>
      </c>
      <c r="AA91" s="43">
        <f>'Option 1'!AA91</f>
        <v>2.9132313110516736E-3</v>
      </c>
      <c r="AB91" s="43">
        <f>'Option 1'!AB91</f>
        <v>2.971883640915714E-3</v>
      </c>
      <c r="AC91" s="43">
        <f>'Option 1'!AC91</f>
        <v>3.0139364379550286E-3</v>
      </c>
      <c r="AD91" s="43">
        <f>'Option 1'!AD91</f>
        <v>3.0373058437409644E-3</v>
      </c>
      <c r="AE91" s="43">
        <f>'Option 1'!AE91</f>
        <v>3.0413438224720407E-3</v>
      </c>
      <c r="AF91" s="43">
        <f>'Option 1'!AF91</f>
        <v>3.0413438224720407E-3</v>
      </c>
      <c r="AG91" s="43">
        <f>'Option 1'!AG91</f>
        <v>3.0413438224720407E-3</v>
      </c>
      <c r="AH91" s="43">
        <f>'Option 1'!AH91</f>
        <v>3.0413438224720407E-3</v>
      </c>
      <c r="AI91" s="43">
        <f>'Option 1'!AI91</f>
        <v>3.0413438224720407E-3</v>
      </c>
      <c r="AJ91" s="43">
        <f>'Option 1'!AJ91</f>
        <v>3.0413438224720407E-3</v>
      </c>
      <c r="AK91" s="43">
        <f>'Option 1'!AK91</f>
        <v>3.0413438224720407E-3</v>
      </c>
      <c r="AL91" s="43">
        <f>'Option 1'!AL91</f>
        <v>3.0413438224720407E-3</v>
      </c>
      <c r="AM91" s="43">
        <f>'Option 1'!AM91</f>
        <v>3.0413438224720407E-3</v>
      </c>
      <c r="AN91" s="43">
        <f>'Option 1'!AN91</f>
        <v>3.0413438224720407E-3</v>
      </c>
      <c r="AO91" s="43">
        <f>'Option 1'!AO91</f>
        <v>3.0413438224720407E-3</v>
      </c>
      <c r="AP91" s="43">
        <f>'Option 1'!AP91</f>
        <v>3.0413438224720407E-3</v>
      </c>
      <c r="AQ91" s="43">
        <f>'Option 1'!AQ91</f>
        <v>3.0413438224720407E-3</v>
      </c>
      <c r="AR91" s="43">
        <f>'Option 1'!AR91</f>
        <v>3.0413438224720407E-3</v>
      </c>
      <c r="AS91" s="43">
        <f>'Option 1'!AS91</f>
        <v>3.0413438224720407E-3</v>
      </c>
      <c r="AT91" s="43">
        <f>'Option 1'!AT91</f>
        <v>3.0413438224720407E-3</v>
      </c>
      <c r="AU91" s="43">
        <f>'Option 1'!AU91</f>
        <v>3.0413438224720407E-3</v>
      </c>
      <c r="AV91" s="43">
        <f>'Option 1'!AV91</f>
        <v>3.0413438224720407E-3</v>
      </c>
      <c r="AW91" s="43">
        <f>'Option 1'!AW91</f>
        <v>3.0413438224720407E-3</v>
      </c>
      <c r="AX91" s="35"/>
      <c r="AY91" s="35"/>
      <c r="AZ91" s="35"/>
      <c r="BA91" s="35"/>
      <c r="BB91" s="35"/>
      <c r="BC91" s="35"/>
      <c r="BD91" s="35"/>
    </row>
    <row r="92" spans="1:56" ht="16.5" x14ac:dyDescent="0.3">
      <c r="A92" s="171"/>
      <c r="B92" s="4" t="s">
        <v>333</v>
      </c>
      <c r="D92" s="4" t="s">
        <v>42</v>
      </c>
      <c r="E92" s="43">
        <f>'Option 1'!E92</f>
        <v>0</v>
      </c>
      <c r="F92" s="43">
        <f>'Option 1'!F92</f>
        <v>6.4313924819050435E-5</v>
      </c>
      <c r="G92" s="43">
        <f>'Option 1'!G92</f>
        <v>1.610792742585463E-4</v>
      </c>
      <c r="H92" s="43">
        <f>'Option 1'!H92</f>
        <v>2.9907065616912589E-4</v>
      </c>
      <c r="I92" s="43">
        <f>'Option 1'!I92</f>
        <v>4.8971915402822161E-4</v>
      </c>
      <c r="J92" s="43">
        <f>'Option 1'!J92</f>
        <v>7.4547849219316409E-4</v>
      </c>
      <c r="K92" s="43">
        <f>'Option 1'!K92</f>
        <v>1.0820973975180332E-3</v>
      </c>
      <c r="L92" s="43">
        <f>'Option 1'!L92</f>
        <v>1.5161030087756846E-3</v>
      </c>
      <c r="M92" s="43">
        <f>'Option 1'!M92</f>
        <v>2.1352519206867377E-3</v>
      </c>
      <c r="N92" s="43">
        <f>'Option 1'!N92</f>
        <v>2.4042940460984809E-3</v>
      </c>
      <c r="O92" s="43">
        <f>'Option 1'!O92</f>
        <v>2.6819478264747507E-3</v>
      </c>
      <c r="P92" s="43">
        <f>'Option 1'!P92</f>
        <v>2.9686901893437273E-3</v>
      </c>
      <c r="Q92" s="43">
        <f>'Option 1'!Q92</f>
        <v>3.2579775001218402E-3</v>
      </c>
      <c r="R92" s="43">
        <f>'Option 1'!R92</f>
        <v>3.5574284876150907E-3</v>
      </c>
      <c r="S92" s="43">
        <f>'Option 1'!S92</f>
        <v>3.8669938569813869E-3</v>
      </c>
      <c r="T92" s="43">
        <f>'Option 1'!T92</f>
        <v>4.1830457771326497E-3</v>
      </c>
      <c r="U92" s="43">
        <f>'Option 1'!U92</f>
        <v>4.5054070999969824E-3</v>
      </c>
      <c r="V92" s="43">
        <f>'Option 1'!V92</f>
        <v>4.803258983626265E-3</v>
      </c>
      <c r="W92" s="43">
        <f>'Option 1'!W92</f>
        <v>5.0653254635204667E-3</v>
      </c>
      <c r="X92" s="43">
        <f>'Option 1'!X92</f>
        <v>5.2969036195383229E-3</v>
      </c>
      <c r="Y92" s="43">
        <f>'Option 1'!Y92</f>
        <v>5.5032175611942199E-3</v>
      </c>
      <c r="Z92" s="43">
        <f>'Option 1'!Z92</f>
        <v>5.6795823895157234E-3</v>
      </c>
      <c r="AA92" s="43">
        <f>'Option 1'!AA92</f>
        <v>5.8264626221033473E-3</v>
      </c>
      <c r="AB92" s="43">
        <f>'Option 1'!AB92</f>
        <v>5.943767281831428E-3</v>
      </c>
      <c r="AC92" s="43">
        <f>'Option 1'!AC92</f>
        <v>6.0278728759100573E-3</v>
      </c>
      <c r="AD92" s="43">
        <f>'Option 1'!AD92</f>
        <v>6.0746116874819287E-3</v>
      </c>
      <c r="AE92" s="43">
        <f>'Option 1'!AE92</f>
        <v>6.0826876449440815E-3</v>
      </c>
      <c r="AF92" s="43">
        <f>'Option 1'!AF92</f>
        <v>6.0826876449440815E-3</v>
      </c>
      <c r="AG92" s="43">
        <f>'Option 1'!AG92</f>
        <v>6.0826876449440815E-3</v>
      </c>
      <c r="AH92" s="43">
        <f>'Option 1'!AH92</f>
        <v>6.0826876449440815E-3</v>
      </c>
      <c r="AI92" s="43">
        <f>'Option 1'!AI92</f>
        <v>6.0826876449440815E-3</v>
      </c>
      <c r="AJ92" s="43">
        <f>'Option 1'!AJ92</f>
        <v>6.0826876449440815E-3</v>
      </c>
      <c r="AK92" s="43">
        <f>'Option 1'!AK92</f>
        <v>6.0826876449440815E-3</v>
      </c>
      <c r="AL92" s="43">
        <f>'Option 1'!AL92</f>
        <v>6.0826876449440815E-3</v>
      </c>
      <c r="AM92" s="43">
        <f>'Option 1'!AM92</f>
        <v>6.0826876449440815E-3</v>
      </c>
      <c r="AN92" s="43">
        <f>'Option 1'!AN92</f>
        <v>6.0826876449440815E-3</v>
      </c>
      <c r="AO92" s="43">
        <f>'Option 1'!AO92</f>
        <v>6.0826876449440815E-3</v>
      </c>
      <c r="AP92" s="43">
        <f>'Option 1'!AP92</f>
        <v>6.0826876449440815E-3</v>
      </c>
      <c r="AQ92" s="43">
        <f>'Option 1'!AQ92</f>
        <v>6.0826876449440815E-3</v>
      </c>
      <c r="AR92" s="43">
        <f>'Option 1'!AR92</f>
        <v>6.0826876449440815E-3</v>
      </c>
      <c r="AS92" s="43">
        <f>'Option 1'!AS92</f>
        <v>6.0826876449440815E-3</v>
      </c>
      <c r="AT92" s="43">
        <f>'Option 1'!AT92</f>
        <v>6.0826876449440815E-3</v>
      </c>
      <c r="AU92" s="43">
        <f>'Option 1'!AU92</f>
        <v>6.0826876449440815E-3</v>
      </c>
      <c r="AV92" s="43">
        <f>'Option 1'!AV92</f>
        <v>6.0826876449440815E-3</v>
      </c>
      <c r="AW92" s="43">
        <f>'Option 1'!AW92</f>
        <v>6.0826876449440815E-3</v>
      </c>
      <c r="AX92" s="35"/>
      <c r="AY92" s="35"/>
      <c r="AZ92" s="35"/>
      <c r="BA92" s="35"/>
      <c r="BB92" s="35"/>
      <c r="BC92" s="35"/>
      <c r="BD92" s="35"/>
    </row>
    <row r="93" spans="1:56" x14ac:dyDescent="0.3">
      <c r="A93" s="171"/>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schemas.microsoft.com/office/2006/documentManagement/types"/>
    <ds:schemaRef ds:uri="http://purl.org/dc/dcmitype/"/>
    <ds:schemaRef ds:uri="eecedeb9-13b3-4e62-b003-046c92e1668a"/>
    <ds:schemaRef ds:uri="http://www.w3.org/XML/1998/namespace"/>
    <ds:schemaRef ds:uri="http://purl.org/dc/elements/1.1/"/>
    <ds:schemaRef ds:uri="http://schemas.microsoft.com/office/2006/metadata/properties"/>
    <ds:schemaRef ds:uri="http://purl.org/dc/terms/"/>
    <ds:schemaRef ds:uri="efb98dbe-6680-48eb-ac67-85b3a61e7855"/>
    <ds:schemaRef ds:uri="http://schemas.openxmlformats.org/package/2006/metadata/core-properties"/>
    <ds:schemaRef ds:uri="http://schemas.microsoft.com/sharepoint/v3/fields"/>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2013-06-26T14:07:43Z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