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0" windowWidth="19185" windowHeight="7140" tabRatio="810"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F15" i="10" l="1"/>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E1" i="31"/>
  <c r="E1" i="10"/>
  <c r="B2" i="29"/>
  <c r="E20" i="10" l="1"/>
  <c r="E18" i="10"/>
  <c r="E16" i="10"/>
  <c r="E15" i="10"/>
  <c r="E19" i="10"/>
  <c r="C30" i="29" l="1"/>
  <c r="C31" i="29"/>
  <c r="D12" i="29"/>
  <c r="D11" i="29"/>
  <c r="F13" i="35"/>
  <c r="G13" i="35"/>
  <c r="H13" i="35"/>
  <c r="H18" i="35" s="1"/>
  <c r="I13" i="35"/>
  <c r="I18" i="35" s="1"/>
  <c r="J13" i="35"/>
  <c r="K13" i="35"/>
  <c r="K18" i="35" s="1"/>
  <c r="L13" i="35"/>
  <c r="L18" i="35" s="1"/>
  <c r="E13" i="35"/>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G18" i="35"/>
  <c r="F18" i="35"/>
  <c r="E18" i="35"/>
  <c r="F13" i="33"/>
  <c r="G13" i="33"/>
  <c r="H13" i="33"/>
  <c r="H18" i="33" s="1"/>
  <c r="I13" i="33"/>
  <c r="I18" i="33" s="1"/>
  <c r="J13" i="33"/>
  <c r="K13" i="33"/>
  <c r="K18" i="33" s="1"/>
  <c r="L13" i="33"/>
  <c r="L18" i="33" s="1"/>
  <c r="E13" i="33"/>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J18" i="33"/>
  <c r="G18" i="33"/>
  <c r="F18" i="33"/>
  <c r="E18" i="33"/>
  <c r="C9" i="35" l="1"/>
  <c r="C9" i="33"/>
  <c r="G7" i="20"/>
  <c r="G8" i="20"/>
  <c r="AR19" i="35" l="1"/>
  <c r="AR25" i="35" s="1"/>
  <c r="AR26" i="35" s="1"/>
  <c r="AR19" i="33"/>
  <c r="AR25" i="33" s="1"/>
  <c r="AR26" i="33" s="1"/>
  <c r="AR28" i="33" s="1"/>
  <c r="AR29" i="33" s="1"/>
  <c r="AJ19" i="35"/>
  <c r="AJ25" i="35" s="1"/>
  <c r="AJ26" i="35" s="1"/>
  <c r="AJ19" i="33"/>
  <c r="AJ25" i="33" s="1"/>
  <c r="AJ26" i="33" s="1"/>
  <c r="AJ28" i="33" s="1"/>
  <c r="AJ29" i="33" s="1"/>
  <c r="X19" i="35"/>
  <c r="X25" i="35" s="1"/>
  <c r="X26" i="35" s="1"/>
  <c r="X19" i="33"/>
  <c r="X25" i="33" s="1"/>
  <c r="X26" i="33" s="1"/>
  <c r="X28" i="33" s="1"/>
  <c r="X29" i="33" s="1"/>
  <c r="P19" i="35"/>
  <c r="P25" i="35" s="1"/>
  <c r="P26" i="35" s="1"/>
  <c r="P19" i="33"/>
  <c r="P25" i="33" s="1"/>
  <c r="P26" i="33" s="1"/>
  <c r="P28" i="33" s="1"/>
  <c r="BC41" i="33" s="1"/>
  <c r="H19" i="35"/>
  <c r="H25" i="35" s="1"/>
  <c r="H26" i="35" s="1"/>
  <c r="H19" i="33"/>
  <c r="H25" i="33" s="1"/>
  <c r="H26" i="33" s="1"/>
  <c r="H28" i="33" s="1"/>
  <c r="H29" i="33" s="1"/>
  <c r="AV19" i="35"/>
  <c r="AV25" i="35" s="1"/>
  <c r="AV26" i="35" s="1"/>
  <c r="AV19" i="33"/>
  <c r="AV25" i="33" s="1"/>
  <c r="AV26" i="33" s="1"/>
  <c r="AV28" i="33" s="1"/>
  <c r="AV29" i="33" s="1"/>
  <c r="AN19" i="35"/>
  <c r="AN25" i="35" s="1"/>
  <c r="AN26" i="35" s="1"/>
  <c r="AN19" i="33"/>
  <c r="AN25" i="33" s="1"/>
  <c r="AN26" i="33" s="1"/>
  <c r="AN28" i="33" s="1"/>
  <c r="AN29" i="33" s="1"/>
  <c r="AF19" i="35"/>
  <c r="AF25" i="35" s="1"/>
  <c r="AF26" i="35" s="1"/>
  <c r="AF19" i="33"/>
  <c r="AF25" i="33" s="1"/>
  <c r="AF26" i="33" s="1"/>
  <c r="AF28" i="33" s="1"/>
  <c r="AN57" i="33" s="1"/>
  <c r="AB19" i="35"/>
  <c r="AB25" i="35" s="1"/>
  <c r="AB26" i="35" s="1"/>
  <c r="AB19" i="33"/>
  <c r="AB25" i="33" s="1"/>
  <c r="AB26" i="33" s="1"/>
  <c r="AB28" i="33" s="1"/>
  <c r="AB29" i="33" s="1"/>
  <c r="T19" i="35"/>
  <c r="T25" i="35" s="1"/>
  <c r="T26" i="35" s="1"/>
  <c r="T19" i="33"/>
  <c r="T25" i="33" s="1"/>
  <c r="T26" i="33" s="1"/>
  <c r="T28" i="33" s="1"/>
  <c r="BC45" i="33" s="1"/>
  <c r="L19" i="35"/>
  <c r="L25" i="35" s="1"/>
  <c r="L26" i="35" s="1"/>
  <c r="L19" i="33"/>
  <c r="L25" i="33" s="1"/>
  <c r="L26" i="33" s="1"/>
  <c r="L28" i="33" s="1"/>
  <c r="L29" i="33" s="1"/>
  <c r="AQ19" i="35"/>
  <c r="AQ25" i="35" s="1"/>
  <c r="AQ26" i="35" s="1"/>
  <c r="AQ19" i="33"/>
  <c r="AQ25" i="33" s="1"/>
  <c r="AQ26" i="33" s="1"/>
  <c r="AQ28" i="33" s="1"/>
  <c r="AQ29" i="33" s="1"/>
  <c r="AI19" i="35"/>
  <c r="AI25" i="35" s="1"/>
  <c r="AI26" i="35" s="1"/>
  <c r="AI28" i="35" s="1"/>
  <c r="AI19" i="33"/>
  <c r="AI25" i="33" s="1"/>
  <c r="AI26" i="33" s="1"/>
  <c r="AI28" i="33" s="1"/>
  <c r="AI29" i="33" s="1"/>
  <c r="AA19" i="35"/>
  <c r="AA25" i="35" s="1"/>
  <c r="AA26" i="35" s="1"/>
  <c r="AA28" i="35" s="1"/>
  <c r="AY52" i="35" s="1"/>
  <c r="AA19" i="33"/>
  <c r="AA25" i="33" s="1"/>
  <c r="AA26" i="33" s="1"/>
  <c r="S19" i="35"/>
  <c r="S25" i="35" s="1"/>
  <c r="S26" i="35" s="1"/>
  <c r="S28" i="35" s="1"/>
  <c r="S29" i="35" s="1"/>
  <c r="S19" i="33"/>
  <c r="S25" i="33" s="1"/>
  <c r="S26" i="33" s="1"/>
  <c r="S28" i="33" s="1"/>
  <c r="BA44" i="33" s="1"/>
  <c r="K19" i="35"/>
  <c r="K25" i="35" s="1"/>
  <c r="K26" i="35" s="1"/>
  <c r="K28" i="35" s="1"/>
  <c r="AZ36" i="35" s="1"/>
  <c r="K19" i="33"/>
  <c r="K25" i="33" s="1"/>
  <c r="K26" i="33" s="1"/>
  <c r="K28" i="33" s="1"/>
  <c r="AJ36" i="33" s="1"/>
  <c r="AT19" i="33"/>
  <c r="AT25" i="33" s="1"/>
  <c r="AT26" i="33" s="1"/>
  <c r="AT28" i="33" s="1"/>
  <c r="AT29" i="33" s="1"/>
  <c r="AT19" i="35"/>
  <c r="AT25" i="35" s="1"/>
  <c r="AT26" i="35" s="1"/>
  <c r="AP19" i="33"/>
  <c r="AP25" i="33" s="1"/>
  <c r="AP26" i="33" s="1"/>
  <c r="AP28" i="33" s="1"/>
  <c r="AP29" i="33" s="1"/>
  <c r="AP19" i="35"/>
  <c r="AP25" i="35" s="1"/>
  <c r="AP26" i="35" s="1"/>
  <c r="AL19" i="33"/>
  <c r="AL25" i="33" s="1"/>
  <c r="AL26" i="33" s="1"/>
  <c r="AL28" i="33" s="1"/>
  <c r="AL29" i="33" s="1"/>
  <c r="AL19" i="35"/>
  <c r="AL25" i="35" s="1"/>
  <c r="AL26" i="35" s="1"/>
  <c r="AH19" i="33"/>
  <c r="AH25" i="33" s="1"/>
  <c r="AH26" i="33" s="1"/>
  <c r="AH28" i="33" s="1"/>
  <c r="AS59" i="33" s="1"/>
  <c r="AH19" i="35"/>
  <c r="AH25" i="35" s="1"/>
  <c r="AH26" i="35" s="1"/>
  <c r="AD19" i="33"/>
  <c r="AD25" i="33" s="1"/>
  <c r="AD26" i="33" s="1"/>
  <c r="AD28" i="33" s="1"/>
  <c r="AD19" i="35"/>
  <c r="AD25" i="35" s="1"/>
  <c r="AD26" i="35" s="1"/>
  <c r="Z19" i="33"/>
  <c r="Z25" i="33" s="1"/>
  <c r="Z26" i="33" s="1"/>
  <c r="Z28" i="33" s="1"/>
  <c r="AR51" i="33" s="1"/>
  <c r="Z19" i="35"/>
  <c r="Z25" i="35" s="1"/>
  <c r="Z26" i="35" s="1"/>
  <c r="V19" i="33"/>
  <c r="V25" i="33" s="1"/>
  <c r="V26" i="33" s="1"/>
  <c r="V28" i="33" s="1"/>
  <c r="V19" i="35"/>
  <c r="V25" i="35" s="1"/>
  <c r="V26" i="35" s="1"/>
  <c r="R19" i="33"/>
  <c r="R25" i="33" s="1"/>
  <c r="R26" i="33" s="1"/>
  <c r="R28" i="33" s="1"/>
  <c r="BB43" i="33" s="1"/>
  <c r="R19" i="35"/>
  <c r="R25" i="35" s="1"/>
  <c r="R26" i="35" s="1"/>
  <c r="N19" i="33"/>
  <c r="N25" i="33" s="1"/>
  <c r="N26" i="33" s="1"/>
  <c r="N28" i="33" s="1"/>
  <c r="AU39" i="33" s="1"/>
  <c r="N19" i="35"/>
  <c r="N25" i="35" s="1"/>
  <c r="N26" i="35" s="1"/>
  <c r="J19" i="33"/>
  <c r="J25" i="33" s="1"/>
  <c r="J26" i="33" s="1"/>
  <c r="J28" i="33" s="1"/>
  <c r="AP35" i="33" s="1"/>
  <c r="J19" i="35"/>
  <c r="J25" i="35" s="1"/>
  <c r="J26" i="35" s="1"/>
  <c r="AU19" i="35"/>
  <c r="AU25" i="35" s="1"/>
  <c r="AU26" i="35" s="1"/>
  <c r="AU28" i="35" s="1"/>
  <c r="AU19" i="33"/>
  <c r="AU25" i="33" s="1"/>
  <c r="AU26" i="33" s="1"/>
  <c r="AU28" i="33" s="1"/>
  <c r="AU29" i="33" s="1"/>
  <c r="AM19" i="35"/>
  <c r="AM25" i="35" s="1"/>
  <c r="AM26" i="35" s="1"/>
  <c r="AM19" i="33"/>
  <c r="AM25" i="33" s="1"/>
  <c r="AM26" i="33" s="1"/>
  <c r="AM28" i="33" s="1"/>
  <c r="AM29" i="33" s="1"/>
  <c r="AE19" i="35"/>
  <c r="AE25" i="35" s="1"/>
  <c r="AE26" i="35" s="1"/>
  <c r="AE28" i="35" s="1"/>
  <c r="AE19" i="33"/>
  <c r="AE25" i="33" s="1"/>
  <c r="AE26" i="33" s="1"/>
  <c r="AE28" i="33" s="1"/>
  <c r="AZ56" i="33" s="1"/>
  <c r="W19" i="35"/>
  <c r="W25" i="35" s="1"/>
  <c r="W26" i="35" s="1"/>
  <c r="W28" i="35" s="1"/>
  <c r="AT48" i="35" s="1"/>
  <c r="W19" i="33"/>
  <c r="W25" i="33" s="1"/>
  <c r="W26" i="33" s="1"/>
  <c r="W28" i="33" s="1"/>
  <c r="AQ48" i="33" s="1"/>
  <c r="O19" i="35"/>
  <c r="O25" i="35" s="1"/>
  <c r="O26" i="35" s="1"/>
  <c r="O28" i="35" s="1"/>
  <c r="O19" i="33"/>
  <c r="O25" i="33" s="1"/>
  <c r="O26" i="33" s="1"/>
  <c r="O28" i="33" s="1"/>
  <c r="BD40" i="33" s="1"/>
  <c r="G19" i="35"/>
  <c r="G25" i="35" s="1"/>
  <c r="G26" i="35" s="1"/>
  <c r="G28" i="35" s="1"/>
  <c r="AN32" i="35" s="1"/>
  <c r="G19" i="33"/>
  <c r="G25" i="33" s="1"/>
  <c r="G26" i="33" s="1"/>
  <c r="G28" i="33" s="1"/>
  <c r="AJ32" i="33" s="1"/>
  <c r="AW19" i="33"/>
  <c r="AW25" i="33" s="1"/>
  <c r="AW26" i="33" s="1"/>
  <c r="AW28" i="33" s="1"/>
  <c r="AW19" i="35"/>
  <c r="AW25" i="35" s="1"/>
  <c r="AW26" i="35" s="1"/>
  <c r="AW28" i="35" s="1"/>
  <c r="AW29" i="35" s="1"/>
  <c r="AS19" i="33"/>
  <c r="AS25" i="33" s="1"/>
  <c r="AS26" i="33" s="1"/>
  <c r="AS28" i="33" s="1"/>
  <c r="AS19" i="35"/>
  <c r="AS25" i="35" s="1"/>
  <c r="AS26" i="35" s="1"/>
  <c r="AS28" i="35" s="1"/>
  <c r="AS29" i="35" s="1"/>
  <c r="AO19" i="33"/>
  <c r="AO25" i="33" s="1"/>
  <c r="AO26" i="33" s="1"/>
  <c r="AO28" i="33" s="1"/>
  <c r="AO19" i="35"/>
  <c r="AO25" i="35" s="1"/>
  <c r="AO26" i="35" s="1"/>
  <c r="AO28" i="35" s="1"/>
  <c r="AO29" i="35" s="1"/>
  <c r="AK19" i="33"/>
  <c r="AK25" i="33" s="1"/>
  <c r="AK26" i="33" s="1"/>
  <c r="AK19" i="35"/>
  <c r="AK25" i="35" s="1"/>
  <c r="AK26" i="35" s="1"/>
  <c r="AK28" i="35" s="1"/>
  <c r="AK29" i="35" s="1"/>
  <c r="AG19" i="33"/>
  <c r="AG25" i="33" s="1"/>
  <c r="AG26" i="33" s="1"/>
  <c r="AG28" i="33" s="1"/>
  <c r="AG19" i="35"/>
  <c r="AG25" i="35" s="1"/>
  <c r="AG26" i="35" s="1"/>
  <c r="AG28" i="35" s="1"/>
  <c r="AG29" i="35" s="1"/>
  <c r="AC19" i="33"/>
  <c r="AC25" i="33" s="1"/>
  <c r="AC26" i="33" s="1"/>
  <c r="AC28" i="33" s="1"/>
  <c r="BA54" i="33" s="1"/>
  <c r="AC19" i="35"/>
  <c r="AC25" i="35" s="1"/>
  <c r="AC26" i="35" s="1"/>
  <c r="Y19" i="33"/>
  <c r="Y25" i="33" s="1"/>
  <c r="Y26" i="33" s="1"/>
  <c r="Y28" i="33" s="1"/>
  <c r="AV50" i="33" s="1"/>
  <c r="Y19" i="35"/>
  <c r="Y25" i="35" s="1"/>
  <c r="Y26" i="35" s="1"/>
  <c r="Y28" i="35" s="1"/>
  <c r="AY50" i="35" s="1"/>
  <c r="U19" i="33"/>
  <c r="U25" i="33" s="1"/>
  <c r="U26" i="33" s="1"/>
  <c r="U28" i="33" s="1"/>
  <c r="AP46" i="33" s="1"/>
  <c r="U19" i="35"/>
  <c r="U25" i="35" s="1"/>
  <c r="U26" i="35" s="1"/>
  <c r="U28" i="35" s="1"/>
  <c r="AS46" i="35" s="1"/>
  <c r="Q19" i="33"/>
  <c r="Q25" i="33" s="1"/>
  <c r="Q26" i="33" s="1"/>
  <c r="Q28" i="33" s="1"/>
  <c r="Q19" i="35"/>
  <c r="Q25" i="35" s="1"/>
  <c r="Q26" i="35" s="1"/>
  <c r="Q28" i="35" s="1"/>
  <c r="AW42" i="35" s="1"/>
  <c r="M19" i="33"/>
  <c r="M25" i="33" s="1"/>
  <c r="M26" i="33" s="1"/>
  <c r="M28" i="33" s="1"/>
  <c r="AS38" i="33" s="1"/>
  <c r="M19" i="35"/>
  <c r="M25" i="35" s="1"/>
  <c r="M26" i="35" s="1"/>
  <c r="M28" i="35" s="1"/>
  <c r="I19" i="33"/>
  <c r="I25" i="33" s="1"/>
  <c r="I26" i="33" s="1"/>
  <c r="I19" i="35"/>
  <c r="I25" i="35" s="1"/>
  <c r="I26" i="35" s="1"/>
  <c r="I28" i="35" s="1"/>
  <c r="I29" i="35" s="1"/>
  <c r="F19" i="33"/>
  <c r="F25" i="33" s="1"/>
  <c r="F26" i="33" s="1"/>
  <c r="F28" i="33" s="1"/>
  <c r="AX31" i="33" s="1"/>
  <c r="F19" i="35"/>
  <c r="F25" i="35" s="1"/>
  <c r="F26" i="35" s="1"/>
  <c r="E19" i="35"/>
  <c r="E25" i="35" s="1"/>
  <c r="E26" i="35" s="1"/>
  <c r="E28" i="35" s="1"/>
  <c r="E29" i="35" s="1"/>
  <c r="E19" i="33"/>
  <c r="E25" i="33" s="1"/>
  <c r="E26" i="33" s="1"/>
  <c r="E28" i="33" s="1"/>
  <c r="E29" i="33" s="1"/>
  <c r="AU29" i="35"/>
  <c r="BA56" i="35"/>
  <c r="AU56" i="35"/>
  <c r="AQ56" i="35"/>
  <c r="AM56" i="35"/>
  <c r="AK56" i="35"/>
  <c r="BD56" i="35"/>
  <c r="BB56" i="35"/>
  <c r="AZ56" i="35"/>
  <c r="AT56" i="35"/>
  <c r="AR56" i="35"/>
  <c r="AN56" i="35"/>
  <c r="AJ56" i="35"/>
  <c r="AF56" i="35"/>
  <c r="BD44" i="35"/>
  <c r="BB44" i="35"/>
  <c r="AX44" i="35"/>
  <c r="AV44" i="35"/>
  <c r="AT44" i="35"/>
  <c r="AP44" i="35"/>
  <c r="AN44" i="35"/>
  <c r="AL44" i="35"/>
  <c r="AH44" i="35"/>
  <c r="AF44" i="35"/>
  <c r="AD44" i="35"/>
  <c r="Z44" i="35"/>
  <c r="X44" i="35"/>
  <c r="V44" i="35"/>
  <c r="BC44" i="35"/>
  <c r="BA44" i="35"/>
  <c r="AY44" i="35"/>
  <c r="AU44" i="35"/>
  <c r="AS44" i="35"/>
  <c r="AQ44" i="35"/>
  <c r="AM44" i="35"/>
  <c r="AK44" i="35"/>
  <c r="AI44" i="35"/>
  <c r="AE44" i="35"/>
  <c r="AC44" i="35"/>
  <c r="AA44" i="35"/>
  <c r="W44" i="35"/>
  <c r="U44" i="35"/>
  <c r="BD40" i="35"/>
  <c r="AX40" i="35"/>
  <c r="AV40" i="35"/>
  <c r="AR40" i="35"/>
  <c r="AN40" i="35"/>
  <c r="AJ40" i="35"/>
  <c r="AH40" i="35"/>
  <c r="AB40" i="35"/>
  <c r="Z40" i="35"/>
  <c r="X40" i="35"/>
  <c r="R40" i="35"/>
  <c r="P40" i="35"/>
  <c r="BA40" i="35"/>
  <c r="AW40" i="35"/>
  <c r="AS40" i="35"/>
  <c r="AQ40" i="35"/>
  <c r="AK40" i="35"/>
  <c r="AI40" i="35"/>
  <c r="AG40" i="35"/>
  <c r="AA40" i="35"/>
  <c r="Y40" i="35"/>
  <c r="U40" i="35"/>
  <c r="Q40" i="35"/>
  <c r="BC58" i="33"/>
  <c r="BA58" i="33"/>
  <c r="AU58" i="33"/>
  <c r="AS58" i="33"/>
  <c r="AQ58" i="33"/>
  <c r="AK58" i="33"/>
  <c r="AI58" i="33"/>
  <c r="BB58" i="33"/>
  <c r="AX58" i="33"/>
  <c r="AT58" i="33"/>
  <c r="AR58" i="33"/>
  <c r="AL58" i="33"/>
  <c r="AJ58" i="33"/>
  <c r="AH58" i="33"/>
  <c r="AW29" i="33"/>
  <c r="AO29" i="33"/>
  <c r="AG29" i="33"/>
  <c r="BA55" i="33"/>
  <c r="AY55" i="33"/>
  <c r="AU55" i="33"/>
  <c r="AQ55" i="33"/>
  <c r="AM55" i="33"/>
  <c r="AK55" i="33"/>
  <c r="AE55" i="33"/>
  <c r="BD55" i="33"/>
  <c r="BB55" i="33"/>
  <c r="AV55" i="33"/>
  <c r="AT55" i="33"/>
  <c r="AP55" i="33"/>
  <c r="AL55" i="33"/>
  <c r="AH55" i="33"/>
  <c r="AF55" i="33"/>
  <c r="AZ47" i="33"/>
  <c r="AX47" i="33"/>
  <c r="AV47" i="33"/>
  <c r="AP47" i="33"/>
  <c r="AN47" i="33"/>
  <c r="AJ47" i="33"/>
  <c r="AF47" i="33"/>
  <c r="AB47" i="33"/>
  <c r="Z47" i="33"/>
  <c r="BA47" i="33"/>
  <c r="AY47" i="33"/>
  <c r="AW47" i="33"/>
  <c r="AQ47" i="33"/>
  <c r="AO47" i="33"/>
  <c r="AK47" i="33"/>
  <c r="AG47" i="33"/>
  <c r="AC47" i="33"/>
  <c r="AA47" i="33"/>
  <c r="BC39" i="33"/>
  <c r="BA39" i="33"/>
  <c r="AY39" i="33"/>
  <c r="AS39" i="33"/>
  <c r="AQ39" i="33"/>
  <c r="AM39" i="33"/>
  <c r="AI39" i="33"/>
  <c r="AE39" i="33"/>
  <c r="AC39" i="33"/>
  <c r="W39" i="33"/>
  <c r="U39" i="33"/>
  <c r="S39" i="33"/>
  <c r="BD39" i="33"/>
  <c r="BB39" i="33"/>
  <c r="AX39" i="33"/>
  <c r="AT39" i="33"/>
  <c r="AP39" i="33"/>
  <c r="AN39" i="33"/>
  <c r="AH39" i="33"/>
  <c r="AF39" i="33"/>
  <c r="AD39" i="33"/>
  <c r="X39" i="33"/>
  <c r="V39" i="33"/>
  <c r="R39" i="33"/>
  <c r="BD50" i="33"/>
  <c r="AZ50" i="33"/>
  <c r="AX50" i="33"/>
  <c r="AR50" i="33"/>
  <c r="AP50" i="33"/>
  <c r="AN50" i="33"/>
  <c r="AH50" i="33"/>
  <c r="AF50" i="33"/>
  <c r="AB50" i="33"/>
  <c r="BC50" i="33"/>
  <c r="AY50" i="33"/>
  <c r="AW50" i="33"/>
  <c r="AQ50" i="33"/>
  <c r="AO50" i="33"/>
  <c r="AM50" i="33"/>
  <c r="AG50" i="33"/>
  <c r="AE50" i="33"/>
  <c r="AA50" i="33"/>
  <c r="BB42" i="33"/>
  <c r="AX42" i="33"/>
  <c r="AV42" i="33"/>
  <c r="AP42" i="33"/>
  <c r="AN42" i="33"/>
  <c r="AL42" i="33"/>
  <c r="AY42" i="33"/>
  <c r="AW42" i="33"/>
  <c r="AS42" i="33"/>
  <c r="AO42" i="33"/>
  <c r="AK42" i="33"/>
  <c r="AI42" i="33"/>
  <c r="AC42" i="33"/>
  <c r="AH42" i="33"/>
  <c r="AD42" i="33"/>
  <c r="W42" i="33"/>
  <c r="U42" i="33"/>
  <c r="S42" i="33"/>
  <c r="AF42" i="33"/>
  <c r="AB42" i="33"/>
  <c r="Z42" i="33"/>
  <c r="V42" i="33"/>
  <c r="T42" i="33"/>
  <c r="R42" i="33"/>
  <c r="Q29" i="33" l="1"/>
  <c r="AZ42" i="33"/>
  <c r="AR42" i="33"/>
  <c r="BC42" i="33"/>
  <c r="AU42" i="33"/>
  <c r="AM42" i="33"/>
  <c r="AE42" i="33"/>
  <c r="AA42" i="33"/>
  <c r="AW58" i="33"/>
  <c r="AO58" i="33"/>
  <c r="BD58" i="33"/>
  <c r="AV58" i="33"/>
  <c r="AN58" i="33"/>
  <c r="O29" i="35"/>
  <c r="BB40" i="35"/>
  <c r="AT40" i="35"/>
  <c r="AL40" i="35"/>
  <c r="AD40" i="35"/>
  <c r="V40" i="35"/>
  <c r="BC40" i="35"/>
  <c r="AU40" i="35"/>
  <c r="AM40" i="35"/>
  <c r="AE40" i="35"/>
  <c r="W40" i="35"/>
  <c r="AE29" i="35"/>
  <c r="AW56" i="35"/>
  <c r="AO56" i="35"/>
  <c r="AG56" i="35"/>
  <c r="AX56" i="35"/>
  <c r="AP56" i="35"/>
  <c r="AH56" i="35"/>
  <c r="V29" i="33"/>
  <c r="BB47" i="33"/>
  <c r="AT47" i="33"/>
  <c r="AL47" i="33"/>
  <c r="AD47" i="33"/>
  <c r="BC47" i="33"/>
  <c r="AU47" i="33"/>
  <c r="AM47" i="33"/>
  <c r="AE47" i="33"/>
  <c r="W47" i="33"/>
  <c r="AD29" i="33"/>
  <c r="AW55" i="33"/>
  <c r="AO55" i="33"/>
  <c r="AG55" i="33"/>
  <c r="AZ55" i="33"/>
  <c r="AR55" i="33"/>
  <c r="AJ55" i="33"/>
  <c r="X42" i="33"/>
  <c r="AJ42" i="33"/>
  <c r="Y42" i="33"/>
  <c r="AG42" i="33"/>
  <c r="AQ42" i="33"/>
  <c r="BA42" i="33"/>
  <c r="AT42" i="33"/>
  <c r="BD42" i="33"/>
  <c r="AI50" i="33"/>
  <c r="AU50" i="33"/>
  <c r="Z50" i="33"/>
  <c r="AJ50" i="33"/>
  <c r="P39" i="33"/>
  <c r="Z39" i="33"/>
  <c r="AL39" i="33"/>
  <c r="AV39" i="33"/>
  <c r="O39" i="33"/>
  <c r="AA39" i="33"/>
  <c r="AK39" i="33"/>
  <c r="Y47" i="33"/>
  <c r="AI47" i="33"/>
  <c r="AS47" i="33"/>
  <c r="X47" i="33"/>
  <c r="AH47" i="33"/>
  <c r="AR47" i="33"/>
  <c r="BD47" i="33"/>
  <c r="AN55" i="33"/>
  <c r="AX55" i="33"/>
  <c r="AI55" i="33"/>
  <c r="AS55" i="33"/>
  <c r="BC55" i="33"/>
  <c r="AP58" i="33"/>
  <c r="AZ58" i="33"/>
  <c r="AM58" i="33"/>
  <c r="AY58" i="33"/>
  <c r="S40" i="35"/>
  <c r="AC40" i="35"/>
  <c r="AO40" i="35"/>
  <c r="AY40" i="35"/>
  <c r="T40" i="35"/>
  <c r="AF40" i="35"/>
  <c r="AP40" i="35"/>
  <c r="AZ40" i="35"/>
  <c r="AL56" i="35"/>
  <c r="AV56" i="35"/>
  <c r="AI56" i="35"/>
  <c r="AS56" i="35"/>
  <c r="BC56" i="35"/>
  <c r="AY56" i="35"/>
  <c r="I28" i="33"/>
  <c r="I29" i="33" s="1"/>
  <c r="Y29" i="33"/>
  <c r="BB50" i="33"/>
  <c r="AT50" i="33"/>
  <c r="AL50" i="33"/>
  <c r="AD50" i="33"/>
  <c r="BA50" i="33"/>
  <c r="AS50" i="33"/>
  <c r="AK50" i="33"/>
  <c r="AC50" i="33"/>
  <c r="N29" i="33"/>
  <c r="AW39" i="33"/>
  <c r="AO39" i="33"/>
  <c r="AG39" i="33"/>
  <c r="Y39" i="33"/>
  <c r="Q39" i="33"/>
  <c r="AZ39" i="33"/>
  <c r="AR39" i="33"/>
  <c r="AJ39" i="33"/>
  <c r="AB39" i="33"/>
  <c r="T39" i="33"/>
  <c r="Y44" i="35"/>
  <c r="AG44" i="35"/>
  <c r="AO44" i="35"/>
  <c r="AW44" i="35"/>
  <c r="T44" i="35"/>
  <c r="AB44" i="35"/>
  <c r="AJ44" i="35"/>
  <c r="AR44" i="35"/>
  <c r="AZ44" i="35"/>
  <c r="AI29" i="35"/>
  <c r="AQ37" i="33"/>
  <c r="AL56" i="33"/>
  <c r="AG53" i="33"/>
  <c r="Z40" i="33"/>
  <c r="AI33" i="33"/>
  <c r="AZ44" i="33"/>
  <c r="AT49" i="33"/>
  <c r="AS34" i="35"/>
  <c r="Q29" i="35"/>
  <c r="AF37" i="33"/>
  <c r="AL53" i="33"/>
  <c r="AI40" i="33"/>
  <c r="AU44" i="33"/>
  <c r="AF34" i="35"/>
  <c r="AW58" i="35"/>
  <c r="BC42" i="35"/>
  <c r="V33" i="33"/>
  <c r="AS49" i="33"/>
  <c r="T44" i="33"/>
  <c r="M34" i="35"/>
  <c r="AI43" i="33"/>
  <c r="AA46" i="33"/>
  <c r="I31" i="33"/>
  <c r="AR43" i="33"/>
  <c r="AR59" i="33"/>
  <c r="AG51" i="33"/>
  <c r="AF38" i="33"/>
  <c r="X32" i="35"/>
  <c r="AA36" i="35"/>
  <c r="AD48" i="35"/>
  <c r="AS46" i="33"/>
  <c r="AF46" i="33"/>
  <c r="AS54" i="33"/>
  <c r="AZ35" i="33"/>
  <c r="AT51" i="33"/>
  <c r="AY38" i="33"/>
  <c r="AG36" i="35"/>
  <c r="AJ48" i="35"/>
  <c r="AC46" i="33"/>
  <c r="AN54" i="33"/>
  <c r="AU31" i="33"/>
  <c r="AG35" i="33"/>
  <c r="AW43" i="33"/>
  <c r="AQ51" i="33"/>
  <c r="AI59" i="33"/>
  <c r="AV38" i="33"/>
  <c r="AD52" i="35"/>
  <c r="AH46" i="33"/>
  <c r="AQ46" i="33"/>
  <c r="BB54" i="33"/>
  <c r="AB31" i="33"/>
  <c r="Z35" i="33"/>
  <c r="AD43" i="33"/>
  <c r="AJ51" i="33"/>
  <c r="BA59" i="33"/>
  <c r="AI38" i="33"/>
  <c r="K32" i="35"/>
  <c r="AL52" i="35"/>
  <c r="AI46" i="33"/>
  <c r="AY46" i="33"/>
  <c r="AV46" i="33"/>
  <c r="BD54" i="33"/>
  <c r="O31" i="33"/>
  <c r="AH31" i="33"/>
  <c r="AM35" i="33"/>
  <c r="S43" i="33"/>
  <c r="AY43" i="33"/>
  <c r="AT43" i="33"/>
  <c r="AW51" i="33"/>
  <c r="AZ51" i="33"/>
  <c r="AK59" i="33"/>
  <c r="N38" i="33"/>
  <c r="BD38" i="33"/>
  <c r="BA38" i="33"/>
  <c r="U32" i="35"/>
  <c r="T36" i="35"/>
  <c r="AM48" i="35"/>
  <c r="AZ48" i="35"/>
  <c r="BB52" i="35"/>
  <c r="AK46" i="33"/>
  <c r="BA46" i="33"/>
  <c r="AX46" i="33"/>
  <c r="AL54" i="33"/>
  <c r="AQ54" i="33"/>
  <c r="AO31" i="33"/>
  <c r="T35" i="33"/>
  <c r="AG43" i="33"/>
  <c r="AB43" i="33"/>
  <c r="AA51" i="33"/>
  <c r="AD51" i="33"/>
  <c r="AP59" i="33"/>
  <c r="AY59" i="33"/>
  <c r="AD38" i="33"/>
  <c r="AC38" i="33"/>
  <c r="H32" i="35"/>
  <c r="AD36" i="35"/>
  <c r="AU48" i="35"/>
  <c r="BB48" i="35"/>
  <c r="AO52" i="35"/>
  <c r="W46" i="33"/>
  <c r="AE46" i="33"/>
  <c r="AM46" i="33"/>
  <c r="AU46" i="33"/>
  <c r="X46" i="33"/>
  <c r="AN46" i="33"/>
  <c r="BD46" i="33"/>
  <c r="AD54" i="33"/>
  <c r="AT54" i="33"/>
  <c r="AI54" i="33"/>
  <c r="AY54" i="33"/>
  <c r="Y31" i="33"/>
  <c r="L31" i="33"/>
  <c r="AR31" i="33"/>
  <c r="Q35" i="33"/>
  <c r="AW35" i="33"/>
  <c r="AJ35" i="33"/>
  <c r="Y43" i="33"/>
  <c r="AO43" i="33"/>
  <c r="T43" i="33"/>
  <c r="AJ43" i="33"/>
  <c r="AZ43" i="33"/>
  <c r="AI51" i="33"/>
  <c r="AY51" i="33"/>
  <c r="AL51" i="33"/>
  <c r="BB51" i="33"/>
  <c r="AX59" i="33"/>
  <c r="AQ59" i="33"/>
  <c r="AS29" i="33"/>
  <c r="P38" i="33"/>
  <c r="AN38" i="33"/>
  <c r="S38" i="33"/>
  <c r="AK38" i="33"/>
  <c r="AK32" i="35"/>
  <c r="AD32" i="35"/>
  <c r="AQ36" i="35"/>
  <c r="AJ36" i="35"/>
  <c r="AE48" i="35"/>
  <c r="BA48" i="35"/>
  <c r="AL48" i="35"/>
  <c r="AG52" i="35"/>
  <c r="AR52" i="35"/>
  <c r="AQ52" i="35"/>
  <c r="Y46" i="33"/>
  <c r="AG46" i="33"/>
  <c r="AO46" i="33"/>
  <c r="AW46" i="33"/>
  <c r="Z46" i="33"/>
  <c r="AF54" i="33"/>
  <c r="AV54" i="33"/>
  <c r="AK54" i="33"/>
  <c r="AE31" i="33"/>
  <c r="R31" i="33"/>
  <c r="W35" i="33"/>
  <c r="BC35" i="33"/>
  <c r="AA43" i="33"/>
  <c r="AQ43" i="33"/>
  <c r="V43" i="33"/>
  <c r="AL43" i="33"/>
  <c r="AO51" i="33"/>
  <c r="AB51" i="33"/>
  <c r="AJ59" i="33"/>
  <c r="AZ59" i="33"/>
  <c r="M29" i="33"/>
  <c r="X38" i="33"/>
  <c r="AT38" i="33"/>
  <c r="U38" i="33"/>
  <c r="AQ32" i="35"/>
  <c r="Q36" i="35"/>
  <c r="AW36" i="35"/>
  <c r="AK48" i="35"/>
  <c r="BC48" i="35"/>
  <c r="AB52" i="35"/>
  <c r="AT52" i="35"/>
  <c r="S33" i="33"/>
  <c r="AL33" i="33"/>
  <c r="AA37" i="33"/>
  <c r="AV37" i="33"/>
  <c r="AD49" i="33"/>
  <c r="AW53" i="33"/>
  <c r="S40" i="33"/>
  <c r="AP40" i="33"/>
  <c r="AE44" i="33"/>
  <c r="BB56" i="33"/>
  <c r="P34" i="35"/>
  <c r="BD50" i="35"/>
  <c r="AY33" i="33"/>
  <c r="P37" i="33"/>
  <c r="AC49" i="33"/>
  <c r="BB53" i="33"/>
  <c r="AY40" i="33"/>
  <c r="AJ44" i="33"/>
  <c r="AU56" i="33"/>
  <c r="AC34" i="35"/>
  <c r="AV34" i="35"/>
  <c r="AP58" i="35"/>
  <c r="AD42" i="35"/>
  <c r="AY48" i="33"/>
  <c r="F29" i="33"/>
  <c r="AP31" i="33"/>
  <c r="Z31" i="33"/>
  <c r="J31" i="33"/>
  <c r="AM31" i="33"/>
  <c r="W31" i="33"/>
  <c r="G31" i="33"/>
  <c r="AJ31" i="33"/>
  <c r="T31" i="33"/>
  <c r="AW31" i="33"/>
  <c r="AG31" i="33"/>
  <c r="Q31" i="33"/>
  <c r="AW38" i="33"/>
  <c r="AO38" i="33"/>
  <c r="AG38" i="33"/>
  <c r="Y38" i="33"/>
  <c r="Q38" i="33"/>
  <c r="AZ38" i="33"/>
  <c r="AR38" i="33"/>
  <c r="AJ38" i="33"/>
  <c r="AB38" i="33"/>
  <c r="T38" i="33"/>
  <c r="BC38" i="33"/>
  <c r="AU38" i="33"/>
  <c r="AM38" i="33"/>
  <c r="AE38" i="33"/>
  <c r="W38" i="33"/>
  <c r="O38" i="33"/>
  <c r="AX38" i="33"/>
  <c r="AP38" i="33"/>
  <c r="AH38" i="33"/>
  <c r="Z38" i="33"/>
  <c r="R38" i="33"/>
  <c r="U29" i="33"/>
  <c r="BB46" i="33"/>
  <c r="AT46" i="33"/>
  <c r="AL46" i="33"/>
  <c r="AD46" i="33"/>
  <c r="V46" i="33"/>
  <c r="AZ46" i="33"/>
  <c r="AR46" i="33"/>
  <c r="AJ46" i="33"/>
  <c r="AB46" i="33"/>
  <c r="BC46" i="33"/>
  <c r="AC29" i="33"/>
  <c r="AW54" i="33"/>
  <c r="AO54" i="33"/>
  <c r="AG54" i="33"/>
  <c r="AZ54" i="33"/>
  <c r="AR54" i="33"/>
  <c r="AJ54" i="33"/>
  <c r="BC54" i="33"/>
  <c r="AU54" i="33"/>
  <c r="AM54" i="33"/>
  <c r="AE54" i="33"/>
  <c r="AX54" i="33"/>
  <c r="AP54" i="33"/>
  <c r="AH54" i="33"/>
  <c r="AK28" i="33"/>
  <c r="AK29" i="33" s="1"/>
  <c r="G29" i="35"/>
  <c r="AL32" i="35"/>
  <c r="V32" i="35"/>
  <c r="AY32" i="35"/>
  <c r="AI32" i="35"/>
  <c r="S32" i="35"/>
  <c r="AV32" i="35"/>
  <c r="AF32" i="35"/>
  <c r="P32" i="35"/>
  <c r="AS32" i="35"/>
  <c r="AC32" i="35"/>
  <c r="M32" i="35"/>
  <c r="W29" i="35"/>
  <c r="AX48" i="35"/>
  <c r="AP48" i="35"/>
  <c r="AH48" i="35"/>
  <c r="Z48" i="35"/>
  <c r="AY48" i="35"/>
  <c r="AQ48" i="35"/>
  <c r="AI48" i="35"/>
  <c r="AA48" i="35"/>
  <c r="BD48" i="35"/>
  <c r="AV48" i="35"/>
  <c r="AN48" i="35"/>
  <c r="AF48" i="35"/>
  <c r="X48" i="35"/>
  <c r="AW48" i="35"/>
  <c r="AO48" i="35"/>
  <c r="AG48" i="35"/>
  <c r="Y48" i="35"/>
  <c r="J29" i="33"/>
  <c r="AX35" i="33"/>
  <c r="AH35" i="33"/>
  <c r="R35" i="33"/>
  <c r="AU35" i="33"/>
  <c r="AE35" i="33"/>
  <c r="O35" i="33"/>
  <c r="AR35" i="33"/>
  <c r="AB35" i="33"/>
  <c r="L35" i="33"/>
  <c r="AO35" i="33"/>
  <c r="Y35" i="33"/>
  <c r="R29" i="33"/>
  <c r="AX43" i="33"/>
  <c r="AP43" i="33"/>
  <c r="AH43" i="33"/>
  <c r="Z43" i="33"/>
  <c r="BC43" i="33"/>
  <c r="AU43" i="33"/>
  <c r="AM43" i="33"/>
  <c r="AE43" i="33"/>
  <c r="W43" i="33"/>
  <c r="BD43" i="33"/>
  <c r="AV43" i="33"/>
  <c r="AN43" i="33"/>
  <c r="AF43" i="33"/>
  <c r="X43" i="33"/>
  <c r="BA43" i="33"/>
  <c r="AS43" i="33"/>
  <c r="AK43" i="33"/>
  <c r="AC43" i="33"/>
  <c r="U43" i="33"/>
  <c r="Z29" i="33"/>
  <c r="AX51" i="33"/>
  <c r="AP51" i="33"/>
  <c r="AH51" i="33"/>
  <c r="BC51" i="33"/>
  <c r="AU51" i="33"/>
  <c r="AM51" i="33"/>
  <c r="AE51" i="33"/>
  <c r="BD51" i="33"/>
  <c r="AV51" i="33"/>
  <c r="AN51" i="33"/>
  <c r="AF51" i="33"/>
  <c r="BA51" i="33"/>
  <c r="AS51" i="33"/>
  <c r="AK51" i="33"/>
  <c r="AC51" i="33"/>
  <c r="AH29" i="33"/>
  <c r="AW59" i="33"/>
  <c r="AO59" i="33"/>
  <c r="BD59" i="33"/>
  <c r="AV59" i="33"/>
  <c r="AN59" i="33"/>
  <c r="BC59" i="33"/>
  <c r="AU59" i="33"/>
  <c r="AM59" i="33"/>
  <c r="BB59" i="33"/>
  <c r="AT59" i="33"/>
  <c r="AL59" i="33"/>
  <c r="K29" i="35"/>
  <c r="AR36" i="35"/>
  <c r="AB36" i="35"/>
  <c r="L36" i="35"/>
  <c r="AO36" i="35"/>
  <c r="Y36" i="35"/>
  <c r="BB36" i="35"/>
  <c r="AL36" i="35"/>
  <c r="V36" i="35"/>
  <c r="AY36" i="35"/>
  <c r="AI36" i="35"/>
  <c r="S36" i="35"/>
  <c r="AA29" i="35"/>
  <c r="BC52" i="35"/>
  <c r="AU52" i="35"/>
  <c r="AM52" i="35"/>
  <c r="AX52" i="35"/>
  <c r="AP52" i="35"/>
  <c r="AH52" i="35"/>
  <c r="AK52" i="35"/>
  <c r="AC52" i="35"/>
  <c r="BA52" i="35"/>
  <c r="AS52" i="35"/>
  <c r="BD52" i="35"/>
  <c r="AV52" i="35"/>
  <c r="AN52" i="35"/>
  <c r="AF52" i="35"/>
  <c r="AI52" i="35"/>
  <c r="AT38" i="35"/>
  <c r="S38" i="35"/>
  <c r="AF41" i="33"/>
  <c r="W29" i="33"/>
  <c r="V38" i="33"/>
  <c r="AL38" i="33"/>
  <c r="BB38" i="33"/>
  <c r="AA38" i="33"/>
  <c r="AQ38" i="33"/>
  <c r="AA32" i="35"/>
  <c r="N32" i="35"/>
  <c r="AT32" i="35"/>
  <c r="N36" i="35"/>
  <c r="AT36" i="35"/>
  <c r="AC48" i="35"/>
  <c r="AS48" i="35"/>
  <c r="AB48" i="35"/>
  <c r="AR48" i="35"/>
  <c r="AE52" i="35"/>
  <c r="AJ52" i="35"/>
  <c r="AZ52" i="35"/>
  <c r="AW52" i="35"/>
  <c r="AR42" i="35"/>
  <c r="AS32" i="33"/>
  <c r="K31" i="33"/>
  <c r="S31" i="33"/>
  <c r="AA31" i="33"/>
  <c r="AI31" i="33"/>
  <c r="AQ31" i="33"/>
  <c r="AY31" i="33"/>
  <c r="N31" i="33"/>
  <c r="V31" i="33"/>
  <c r="AD31" i="33"/>
  <c r="AL31" i="33"/>
  <c r="AT31" i="33"/>
  <c r="K35" i="33"/>
  <c r="S35" i="33"/>
  <c r="AA35" i="33"/>
  <c r="AI35" i="33"/>
  <c r="AQ35" i="33"/>
  <c r="AY35" i="33"/>
  <c r="N35" i="33"/>
  <c r="V35" i="33"/>
  <c r="AD35" i="33"/>
  <c r="AL35" i="33"/>
  <c r="AT35" i="33"/>
  <c r="BB35" i="33"/>
  <c r="O32" i="35"/>
  <c r="W32" i="35"/>
  <c r="AE32" i="35"/>
  <c r="AM32" i="35"/>
  <c r="AU32" i="35"/>
  <c r="J32" i="35"/>
  <c r="R32" i="35"/>
  <c r="Z32" i="35"/>
  <c r="AH32" i="35"/>
  <c r="AP32" i="35"/>
  <c r="AX32" i="35"/>
  <c r="M36" i="35"/>
  <c r="U36" i="35"/>
  <c r="AC36" i="35"/>
  <c r="AK36" i="35"/>
  <c r="AS36" i="35"/>
  <c r="BA36" i="35"/>
  <c r="P36" i="35"/>
  <c r="X36" i="35"/>
  <c r="AF36" i="35"/>
  <c r="AN36" i="35"/>
  <c r="AV36" i="35"/>
  <c r="BD36" i="35"/>
  <c r="AQ36" i="33"/>
  <c r="M31" i="33"/>
  <c r="U31" i="33"/>
  <c r="AC31" i="33"/>
  <c r="AK31" i="33"/>
  <c r="AS31" i="33"/>
  <c r="H31" i="33"/>
  <c r="P31" i="33"/>
  <c r="X31" i="33"/>
  <c r="AF31" i="33"/>
  <c r="AN31" i="33"/>
  <c r="AV31" i="33"/>
  <c r="M35" i="33"/>
  <c r="U35" i="33"/>
  <c r="AC35" i="33"/>
  <c r="AK35" i="33"/>
  <c r="AS35" i="33"/>
  <c r="BA35" i="33"/>
  <c r="P35" i="33"/>
  <c r="X35" i="33"/>
  <c r="AF35" i="33"/>
  <c r="AN35" i="33"/>
  <c r="AV35" i="33"/>
  <c r="I32" i="35"/>
  <c r="Q32" i="35"/>
  <c r="Y32" i="35"/>
  <c r="AG32" i="35"/>
  <c r="AO32" i="35"/>
  <c r="AW32" i="35"/>
  <c r="L32" i="35"/>
  <c r="T32" i="35"/>
  <c r="AB32" i="35"/>
  <c r="AJ32" i="35"/>
  <c r="AR32" i="35"/>
  <c r="AZ32" i="35"/>
  <c r="O36" i="35"/>
  <c r="W36" i="35"/>
  <c r="AE36" i="35"/>
  <c r="AM36" i="35"/>
  <c r="AU36" i="35"/>
  <c r="BC36" i="35"/>
  <c r="R36" i="35"/>
  <c r="Z36" i="35"/>
  <c r="AH36" i="35"/>
  <c r="AP36" i="35"/>
  <c r="AX36" i="35"/>
  <c r="AC42" i="35"/>
  <c r="AM42" i="35"/>
  <c r="AN50" i="35"/>
  <c r="AO50" i="35"/>
  <c r="AP32" i="33"/>
  <c r="K33" i="33"/>
  <c r="AQ33" i="33"/>
  <c r="AD33" i="33"/>
  <c r="S37" i="33"/>
  <c r="AY37" i="33"/>
  <c r="AN37" i="33"/>
  <c r="AE45" i="33"/>
  <c r="AL49" i="33"/>
  <c r="AK49" i="33"/>
  <c r="AD53" i="33"/>
  <c r="AQ40" i="33"/>
  <c r="AH40" i="33"/>
  <c r="AB44" i="33"/>
  <c r="W44" i="33"/>
  <c r="BC44" i="33"/>
  <c r="BC56" i="33"/>
  <c r="AK34" i="35"/>
  <c r="X34" i="35"/>
  <c r="AN46" i="35"/>
  <c r="AO58" i="35"/>
  <c r="AX58" i="35"/>
  <c r="V42" i="35"/>
  <c r="AJ42" i="35"/>
  <c r="AU42" i="35"/>
  <c r="AV50" i="35"/>
  <c r="AW50" i="35"/>
  <c r="AP36" i="33"/>
  <c r="AA33" i="33"/>
  <c r="N33" i="33"/>
  <c r="AT33" i="33"/>
  <c r="AI37" i="33"/>
  <c r="X37" i="33"/>
  <c r="BD37" i="33"/>
  <c r="BB49" i="33"/>
  <c r="BA49" i="33"/>
  <c r="AO53" i="33"/>
  <c r="AT53" i="33"/>
  <c r="BD57" i="33"/>
  <c r="AA40" i="33"/>
  <c r="R40" i="33"/>
  <c r="AX40" i="33"/>
  <c r="AR44" i="33"/>
  <c r="AM44" i="33"/>
  <c r="AM56" i="33"/>
  <c r="AT56" i="33"/>
  <c r="U34" i="35"/>
  <c r="BA34" i="35"/>
  <c r="AN34" i="35"/>
  <c r="AH58" i="35"/>
  <c r="U42" i="35"/>
  <c r="AZ42" i="35"/>
  <c r="AF50" i="35"/>
  <c r="AG50" i="35"/>
  <c r="T32" i="33"/>
  <c r="T36" i="33"/>
  <c r="O33" i="33"/>
  <c r="AE33" i="33"/>
  <c r="AU33" i="33"/>
  <c r="R33" i="33"/>
  <c r="AH33" i="33"/>
  <c r="AX33" i="33"/>
  <c r="W37" i="33"/>
  <c r="AM37" i="33"/>
  <c r="BC37" i="33"/>
  <c r="AB37" i="33"/>
  <c r="AR37" i="33"/>
  <c r="AH49" i="33"/>
  <c r="AX49" i="33"/>
  <c r="AG49" i="33"/>
  <c r="AW49" i="33"/>
  <c r="AC53" i="33"/>
  <c r="AS53" i="33"/>
  <c r="AH53" i="33"/>
  <c r="AX53" i="33"/>
  <c r="AU57" i="33"/>
  <c r="AE40" i="33"/>
  <c r="AU40" i="33"/>
  <c r="V40" i="33"/>
  <c r="AL40" i="33"/>
  <c r="BB40" i="33"/>
  <c r="AF44" i="33"/>
  <c r="AV44" i="33"/>
  <c r="AA44" i="33"/>
  <c r="AQ44" i="33"/>
  <c r="AZ48" i="33"/>
  <c r="AQ56" i="33"/>
  <c r="AH56" i="33"/>
  <c r="AX56" i="33"/>
  <c r="Q34" i="35"/>
  <c r="AG34" i="35"/>
  <c r="AW34" i="35"/>
  <c r="T34" i="35"/>
  <c r="AJ34" i="35"/>
  <c r="AZ34" i="35"/>
  <c r="AY38" i="35"/>
  <c r="AK46" i="35"/>
  <c r="AK58" i="35"/>
  <c r="BA58" i="35"/>
  <c r="AT58" i="35"/>
  <c r="Z42" i="35"/>
  <c r="Y42" i="35"/>
  <c r="AN42" i="35"/>
  <c r="BD42" i="35"/>
  <c r="AY42" i="35"/>
  <c r="AJ50" i="35"/>
  <c r="AZ50" i="35"/>
  <c r="AK50" i="35"/>
  <c r="BA50" i="35"/>
  <c r="W32" i="33"/>
  <c r="W36" i="33"/>
  <c r="W33" i="33"/>
  <c r="AM33" i="33"/>
  <c r="J33" i="33"/>
  <c r="Z33" i="33"/>
  <c r="AP33" i="33"/>
  <c r="O37" i="33"/>
  <c r="AE37" i="33"/>
  <c r="AU37" i="33"/>
  <c r="T37" i="33"/>
  <c r="AJ37" i="33"/>
  <c r="AZ37" i="33"/>
  <c r="AM41" i="33"/>
  <c r="AJ45" i="33"/>
  <c r="Z49" i="33"/>
  <c r="AP49" i="33"/>
  <c r="Y49" i="33"/>
  <c r="AO49" i="33"/>
  <c r="AK53" i="33"/>
  <c r="BA53" i="33"/>
  <c r="AP53" i="33"/>
  <c r="O29" i="33"/>
  <c r="W40" i="33"/>
  <c r="AM40" i="33"/>
  <c r="BC40" i="33"/>
  <c r="AD40" i="33"/>
  <c r="AT40" i="33"/>
  <c r="X44" i="33"/>
  <c r="AN44" i="33"/>
  <c r="BD44" i="33"/>
  <c r="AI44" i="33"/>
  <c r="AY44" i="33"/>
  <c r="AI56" i="33"/>
  <c r="AY56" i="33"/>
  <c r="AP56" i="33"/>
  <c r="Y34" i="35"/>
  <c r="AO34" i="35"/>
  <c r="L34" i="35"/>
  <c r="AB34" i="35"/>
  <c r="AR34" i="35"/>
  <c r="AD38" i="35"/>
  <c r="AS58" i="35"/>
  <c r="AL58" i="35"/>
  <c r="BB58" i="35"/>
  <c r="R42" i="35"/>
  <c r="AI42" i="35"/>
  <c r="AG42" i="35"/>
  <c r="AV42" i="35"/>
  <c r="AQ42" i="35"/>
  <c r="AB50" i="35"/>
  <c r="AR50" i="35"/>
  <c r="AC50" i="35"/>
  <c r="AS50" i="35"/>
  <c r="AG32" i="33"/>
  <c r="AF32" i="33"/>
  <c r="AG36" i="33"/>
  <c r="AD36" i="33"/>
  <c r="I33" i="33"/>
  <c r="Q33" i="33"/>
  <c r="Y33" i="33"/>
  <c r="AG33" i="33"/>
  <c r="AO33" i="33"/>
  <c r="AW33" i="33"/>
  <c r="L33" i="33"/>
  <c r="T33" i="33"/>
  <c r="AB33" i="33"/>
  <c r="AJ33" i="33"/>
  <c r="AR33" i="33"/>
  <c r="AZ33" i="33"/>
  <c r="Q37" i="33"/>
  <c r="Y37" i="33"/>
  <c r="AG37" i="33"/>
  <c r="AO37" i="33"/>
  <c r="AW37" i="33"/>
  <c r="N37" i="33"/>
  <c r="V37" i="33"/>
  <c r="AD37" i="33"/>
  <c r="AL37" i="33"/>
  <c r="AT37" i="33"/>
  <c r="BB37" i="33"/>
  <c r="W41" i="33"/>
  <c r="AV41" i="33"/>
  <c r="AZ45" i="33"/>
  <c r="AF49" i="33"/>
  <c r="AN49" i="33"/>
  <c r="AV49" i="33"/>
  <c r="BD49" i="33"/>
  <c r="AE49" i="33"/>
  <c r="AM49" i="33"/>
  <c r="AU49" i="33"/>
  <c r="BC49" i="33"/>
  <c r="AE53" i="33"/>
  <c r="AM53" i="33"/>
  <c r="AU53" i="33"/>
  <c r="BC53" i="33"/>
  <c r="AJ53" i="33"/>
  <c r="AR53" i="33"/>
  <c r="AZ53" i="33"/>
  <c r="AE29" i="33"/>
  <c r="U40" i="33"/>
  <c r="AC40" i="33"/>
  <c r="AK40" i="33"/>
  <c r="AS40" i="33"/>
  <c r="BA40" i="33"/>
  <c r="T40" i="33"/>
  <c r="AB40" i="33"/>
  <c r="AJ40" i="33"/>
  <c r="AR40" i="33"/>
  <c r="AZ40" i="33"/>
  <c r="V44" i="33"/>
  <c r="AD44" i="33"/>
  <c r="AL44" i="33"/>
  <c r="AT44" i="33"/>
  <c r="BB44" i="33"/>
  <c r="Y44" i="33"/>
  <c r="AG44" i="33"/>
  <c r="AO44" i="33"/>
  <c r="AW44" i="33"/>
  <c r="AJ48" i="33"/>
  <c r="AG56" i="33"/>
  <c r="AO56" i="33"/>
  <c r="AW56" i="33"/>
  <c r="AF56" i="33"/>
  <c r="AN56" i="33"/>
  <c r="AV56" i="33"/>
  <c r="BD56" i="33"/>
  <c r="O34" i="35"/>
  <c r="W34" i="35"/>
  <c r="AE34" i="35"/>
  <c r="AM34" i="35"/>
  <c r="AU34" i="35"/>
  <c r="J34" i="35"/>
  <c r="R34" i="35"/>
  <c r="Z34" i="35"/>
  <c r="AH34" i="35"/>
  <c r="AP34" i="35"/>
  <c r="AX34" i="35"/>
  <c r="N38" i="35"/>
  <c r="AI38" i="35"/>
  <c r="X46" i="35"/>
  <c r="BA46" i="35"/>
  <c r="AI58" i="35"/>
  <c r="AQ58" i="35"/>
  <c r="AY58" i="35"/>
  <c r="AJ58" i="35"/>
  <c r="AR58" i="35"/>
  <c r="AZ58" i="35"/>
  <c r="Y29" i="35"/>
  <c r="T42" i="35"/>
  <c r="AB42" i="35"/>
  <c r="S42" i="35"/>
  <c r="AA42" i="35"/>
  <c r="AH42" i="35"/>
  <c r="AP42" i="35"/>
  <c r="AX42" i="35"/>
  <c r="AK42" i="35"/>
  <c r="AS42" i="35"/>
  <c r="BA42" i="35"/>
  <c r="AD50" i="35"/>
  <c r="AL50" i="35"/>
  <c r="AT50" i="35"/>
  <c r="BB50" i="35"/>
  <c r="AE50" i="35"/>
  <c r="AM50" i="35"/>
  <c r="AU50" i="35"/>
  <c r="BC50" i="35"/>
  <c r="M32" i="33"/>
  <c r="J32" i="33"/>
  <c r="AZ32" i="33"/>
  <c r="BC36" i="33"/>
  <c r="AZ36" i="33"/>
  <c r="M33" i="33"/>
  <c r="U33" i="33"/>
  <c r="AC33" i="33"/>
  <c r="AK33" i="33"/>
  <c r="AS33" i="33"/>
  <c r="BA33" i="33"/>
  <c r="P33" i="33"/>
  <c r="X33" i="33"/>
  <c r="AF33" i="33"/>
  <c r="AN33" i="33"/>
  <c r="AV33" i="33"/>
  <c r="M37" i="33"/>
  <c r="U37" i="33"/>
  <c r="AC37" i="33"/>
  <c r="AK37" i="33"/>
  <c r="AS37" i="33"/>
  <c r="BA37" i="33"/>
  <c r="R37" i="33"/>
  <c r="Z37" i="33"/>
  <c r="AH37" i="33"/>
  <c r="AP37" i="33"/>
  <c r="AX37" i="33"/>
  <c r="AU45" i="33"/>
  <c r="AB49" i="33"/>
  <c r="AJ49" i="33"/>
  <c r="AR49" i="33"/>
  <c r="AZ49" i="33"/>
  <c r="AA49" i="33"/>
  <c r="AI49" i="33"/>
  <c r="AQ49" i="33"/>
  <c r="AY49" i="33"/>
  <c r="AI53" i="33"/>
  <c r="AQ53" i="33"/>
  <c r="AY53" i="33"/>
  <c r="AF53" i="33"/>
  <c r="AN53" i="33"/>
  <c r="AV53" i="33"/>
  <c r="BD53" i="33"/>
  <c r="S29" i="33"/>
  <c r="Q40" i="33"/>
  <c r="Y40" i="33"/>
  <c r="AG40" i="33"/>
  <c r="AO40" i="33"/>
  <c r="AW40" i="33"/>
  <c r="P40" i="33"/>
  <c r="X40" i="33"/>
  <c r="AF40" i="33"/>
  <c r="AN40" i="33"/>
  <c r="AV40" i="33"/>
  <c r="Z44" i="33"/>
  <c r="AH44" i="33"/>
  <c r="AP44" i="33"/>
  <c r="AX44" i="33"/>
  <c r="U44" i="33"/>
  <c r="AC44" i="33"/>
  <c r="AK44" i="33"/>
  <c r="AS44" i="33"/>
  <c r="AI48" i="33"/>
  <c r="AK56" i="33"/>
  <c r="AS56" i="33"/>
  <c r="BA56" i="33"/>
  <c r="AJ56" i="33"/>
  <c r="AR56" i="33"/>
  <c r="K34" i="35"/>
  <c r="S34" i="35"/>
  <c r="AA34" i="35"/>
  <c r="AI34" i="35"/>
  <c r="AQ34" i="35"/>
  <c r="AY34" i="35"/>
  <c r="N34" i="35"/>
  <c r="V34" i="35"/>
  <c r="AD34" i="35"/>
  <c r="AL34" i="35"/>
  <c r="AT34" i="35"/>
  <c r="BB34" i="35"/>
  <c r="BD46" i="35"/>
  <c r="AM58" i="35"/>
  <c r="AU58" i="35"/>
  <c r="BC58" i="35"/>
  <c r="AN58" i="35"/>
  <c r="AV58" i="35"/>
  <c r="BD58" i="35"/>
  <c r="X42" i="35"/>
  <c r="AF42" i="35"/>
  <c r="W42" i="35"/>
  <c r="AE42" i="35"/>
  <c r="AL42" i="35"/>
  <c r="AT42" i="35"/>
  <c r="BB42" i="35"/>
  <c r="AO42" i="35"/>
  <c r="Z50" i="35"/>
  <c r="AH50" i="35"/>
  <c r="AP50" i="35"/>
  <c r="AX50" i="35"/>
  <c r="AA50" i="35"/>
  <c r="AI50" i="35"/>
  <c r="AQ50" i="35"/>
  <c r="M29" i="35"/>
  <c r="AW38" i="35"/>
  <c r="AO38" i="35"/>
  <c r="AG38" i="35"/>
  <c r="Y38" i="35"/>
  <c r="Q38" i="35"/>
  <c r="AZ38" i="35"/>
  <c r="AR38" i="35"/>
  <c r="AJ38" i="35"/>
  <c r="AB38" i="35"/>
  <c r="T38" i="35"/>
  <c r="BA38" i="35"/>
  <c r="AS38" i="35"/>
  <c r="AK38" i="35"/>
  <c r="AC38" i="35"/>
  <c r="U38" i="35"/>
  <c r="BD38" i="35"/>
  <c r="AV38" i="35"/>
  <c r="AN38" i="35"/>
  <c r="AF38" i="35"/>
  <c r="X38" i="35"/>
  <c r="P38" i="35"/>
  <c r="AC28" i="35"/>
  <c r="AC29" i="35" s="1"/>
  <c r="R28" i="35"/>
  <c r="R29" i="35" s="1"/>
  <c r="Z28" i="35"/>
  <c r="AP28" i="35"/>
  <c r="AP29" i="35" s="1"/>
  <c r="AF29" i="33"/>
  <c r="BB57" i="33"/>
  <c r="AT57" i="33"/>
  <c r="AL57" i="33"/>
  <c r="BA57" i="33"/>
  <c r="AS57" i="33"/>
  <c r="AK57" i="33"/>
  <c r="AX57" i="33"/>
  <c r="AP57" i="33"/>
  <c r="AH57" i="33"/>
  <c r="AW57" i="33"/>
  <c r="AO57" i="33"/>
  <c r="AG57" i="33"/>
  <c r="P29" i="33"/>
  <c r="BB41" i="33"/>
  <c r="AT41" i="33"/>
  <c r="AL41" i="33"/>
  <c r="AD41" i="33"/>
  <c r="V41" i="33"/>
  <c r="BA41" i="33"/>
  <c r="AS41" i="33"/>
  <c r="AK41" i="33"/>
  <c r="AC41" i="33"/>
  <c r="U41" i="33"/>
  <c r="AX41" i="33"/>
  <c r="AP41" i="33"/>
  <c r="AH41" i="33"/>
  <c r="Z41" i="33"/>
  <c r="R41" i="33"/>
  <c r="AW41" i="33"/>
  <c r="AO41" i="33"/>
  <c r="AG41" i="33"/>
  <c r="Y41" i="33"/>
  <c r="Q41" i="33"/>
  <c r="O32" i="33"/>
  <c r="AK32" i="33"/>
  <c r="L32" i="33"/>
  <c r="AH32" i="33"/>
  <c r="O36" i="33"/>
  <c r="AI36" i="33"/>
  <c r="L36" i="33"/>
  <c r="AH36" i="33"/>
  <c r="BB36" i="33"/>
  <c r="AA41" i="33"/>
  <c r="T41" i="33"/>
  <c r="AZ41" i="33"/>
  <c r="BD45" i="33"/>
  <c r="AY45" i="33"/>
  <c r="AY57" i="33"/>
  <c r="AN48" i="33"/>
  <c r="BD48" i="33"/>
  <c r="BC48" i="33"/>
  <c r="R38" i="35"/>
  <c r="AX38" i="35"/>
  <c r="AM38" i="35"/>
  <c r="BC38" i="35"/>
  <c r="AB46" i="35"/>
  <c r="Y46" i="35"/>
  <c r="AO46" i="35"/>
  <c r="Q32" i="33"/>
  <c r="AM32" i="33"/>
  <c r="P32" i="33"/>
  <c r="Q36" i="33"/>
  <c r="AM36" i="33"/>
  <c r="N36" i="33"/>
  <c r="AE41" i="33"/>
  <c r="AU41" i="33"/>
  <c r="X41" i="33"/>
  <c r="AN41" i="33"/>
  <c r="BD41" i="33"/>
  <c r="AB45" i="33"/>
  <c r="AR45" i="33"/>
  <c r="W45" i="33"/>
  <c r="AM45" i="33"/>
  <c r="AM57" i="33"/>
  <c r="BC57" i="33"/>
  <c r="AV57" i="33"/>
  <c r="AB48" i="33"/>
  <c r="AR48" i="33"/>
  <c r="AA48" i="33"/>
  <c r="V38" i="35"/>
  <c r="AL38" i="35"/>
  <c r="BB38" i="35"/>
  <c r="AA38" i="35"/>
  <c r="AQ38" i="35"/>
  <c r="AF46" i="35"/>
  <c r="AV46" i="35"/>
  <c r="AC46" i="35"/>
  <c r="U29" i="35"/>
  <c r="BC46" i="35"/>
  <c r="AU46" i="35"/>
  <c r="AM46" i="35"/>
  <c r="AE46" i="35"/>
  <c r="W46" i="35"/>
  <c r="AX46" i="35"/>
  <c r="AP46" i="35"/>
  <c r="AH46" i="35"/>
  <c r="Z46" i="35"/>
  <c r="AY46" i="35"/>
  <c r="AQ46" i="35"/>
  <c r="AI46" i="35"/>
  <c r="AA46" i="35"/>
  <c r="BB46" i="35"/>
  <c r="AT46" i="35"/>
  <c r="AL46" i="35"/>
  <c r="AD46" i="35"/>
  <c r="V46" i="35"/>
  <c r="G29" i="33"/>
  <c r="AT32" i="33"/>
  <c r="AL32" i="33"/>
  <c r="AD32" i="33"/>
  <c r="V32" i="33"/>
  <c r="N32" i="33"/>
  <c r="AY32" i="33"/>
  <c r="AQ32" i="33"/>
  <c r="AI32" i="33"/>
  <c r="AA32" i="33"/>
  <c r="S32" i="33"/>
  <c r="AW48" i="33"/>
  <c r="AO48" i="33"/>
  <c r="AG48" i="33"/>
  <c r="Y48" i="33"/>
  <c r="AX48" i="33"/>
  <c r="AP48" i="33"/>
  <c r="AH48" i="33"/>
  <c r="Z48" i="33"/>
  <c r="BA48" i="33"/>
  <c r="AS48" i="33"/>
  <c r="AK48" i="33"/>
  <c r="AC48" i="33"/>
  <c r="BB48" i="33"/>
  <c r="AT48" i="33"/>
  <c r="AL48" i="33"/>
  <c r="AD48" i="33"/>
  <c r="J28" i="35"/>
  <c r="AH28" i="35"/>
  <c r="AH29" i="35" s="1"/>
  <c r="K29" i="33"/>
  <c r="BD36" i="33"/>
  <c r="AV36" i="33"/>
  <c r="AN36" i="33"/>
  <c r="AF36" i="33"/>
  <c r="X36" i="33"/>
  <c r="P36" i="33"/>
  <c r="BA36" i="33"/>
  <c r="AS36" i="33"/>
  <c r="AK36" i="33"/>
  <c r="AC36" i="33"/>
  <c r="U36" i="33"/>
  <c r="M36" i="33"/>
  <c r="AA28" i="33"/>
  <c r="AA29" i="33" s="1"/>
  <c r="T29" i="33"/>
  <c r="AW45" i="33"/>
  <c r="AO45" i="33"/>
  <c r="AG45" i="33"/>
  <c r="Y45" i="33"/>
  <c r="BB45" i="33"/>
  <c r="AT45" i="33"/>
  <c r="AL45" i="33"/>
  <c r="AD45" i="33"/>
  <c r="V45" i="33"/>
  <c r="BA45" i="33"/>
  <c r="AS45" i="33"/>
  <c r="AK45" i="33"/>
  <c r="AC45" i="33"/>
  <c r="U45" i="33"/>
  <c r="AX45" i="33"/>
  <c r="AP45" i="33"/>
  <c r="AH45" i="33"/>
  <c r="Z45" i="33"/>
  <c r="Y32" i="33"/>
  <c r="AU32" i="33"/>
  <c r="X32" i="33"/>
  <c r="AR32" i="33"/>
  <c r="Y36" i="33"/>
  <c r="AU36" i="33"/>
  <c r="V36" i="33"/>
  <c r="AR36" i="33"/>
  <c r="AQ41" i="33"/>
  <c r="AJ41" i="33"/>
  <c r="X45" i="33"/>
  <c r="AN45" i="33"/>
  <c r="AI45" i="33"/>
  <c r="AI57" i="33"/>
  <c r="AR57" i="33"/>
  <c r="X48" i="33"/>
  <c r="AM48" i="33"/>
  <c r="AH38" i="35"/>
  <c r="W38" i="35"/>
  <c r="AR46" i="35"/>
  <c r="I32" i="33"/>
  <c r="AC32" i="33"/>
  <c r="AW32" i="33"/>
  <c r="Z32" i="33"/>
  <c r="AV32" i="33"/>
  <c r="AA36" i="33"/>
  <c r="AW36" i="33"/>
  <c r="Z36" i="33"/>
  <c r="AT36" i="33"/>
  <c r="K32" i="33"/>
  <c r="U32" i="33"/>
  <c r="AE32" i="33"/>
  <c r="AO32" i="33"/>
  <c r="H32" i="33"/>
  <c r="R32" i="33"/>
  <c r="AB32" i="33"/>
  <c r="AN32" i="33"/>
  <c r="AX32" i="33"/>
  <c r="S36" i="33"/>
  <c r="AE36" i="33"/>
  <c r="AO36" i="33"/>
  <c r="AY36" i="33"/>
  <c r="R36" i="33"/>
  <c r="AB36" i="33"/>
  <c r="AL36" i="33"/>
  <c r="AX36" i="33"/>
  <c r="S41" i="33"/>
  <c r="AI41" i="33"/>
  <c r="AY41" i="33"/>
  <c r="AB41" i="33"/>
  <c r="AR41" i="33"/>
  <c r="AF45" i="33"/>
  <c r="AV45" i="33"/>
  <c r="AA45" i="33"/>
  <c r="AQ45" i="33"/>
  <c r="AQ57" i="33"/>
  <c r="AJ57" i="33"/>
  <c r="AZ57" i="33"/>
  <c r="AF48" i="33"/>
  <c r="AV48" i="33"/>
  <c r="AE48" i="33"/>
  <c r="AU48" i="33"/>
  <c r="Z38" i="35"/>
  <c r="AP38" i="35"/>
  <c r="O38" i="35"/>
  <c r="AE38" i="35"/>
  <c r="AU38" i="35"/>
  <c r="AJ46" i="35"/>
  <c r="AZ46" i="35"/>
  <c r="AG46" i="35"/>
  <c r="AW46" i="35"/>
  <c r="AM28" i="35"/>
  <c r="AM29" i="35" s="1"/>
  <c r="AQ28" i="35"/>
  <c r="AQ29" i="35" s="1"/>
  <c r="T28" i="35"/>
  <c r="T29" i="35" s="1"/>
  <c r="AF28" i="35"/>
  <c r="AV28" i="35"/>
  <c r="AV29" i="35" s="1"/>
  <c r="P28" i="35"/>
  <c r="P29" i="35" s="1"/>
  <c r="AJ28" i="35"/>
  <c r="AJ29" i="35" s="1"/>
  <c r="N28" i="35"/>
  <c r="V28" i="35"/>
  <c r="V29" i="35" s="1"/>
  <c r="AD28" i="35"/>
  <c r="AL28" i="35"/>
  <c r="AL29" i="35" s="1"/>
  <c r="AT28" i="35"/>
  <c r="AT29" i="35" s="1"/>
  <c r="L28" i="35"/>
  <c r="L29" i="35" s="1"/>
  <c r="AB28" i="35"/>
  <c r="AN28" i="35"/>
  <c r="AN29" i="35" s="1"/>
  <c r="H28" i="35"/>
  <c r="H29" i="35" s="1"/>
  <c r="X28" i="35"/>
  <c r="X29" i="35" s="1"/>
  <c r="AR28" i="35"/>
  <c r="AR29" i="35" s="1"/>
  <c r="F28" i="35"/>
  <c r="E62" i="35"/>
  <c r="AX30" i="35"/>
  <c r="AV30" i="35"/>
  <c r="AT30" i="35"/>
  <c r="AR30" i="35"/>
  <c r="AP30" i="35"/>
  <c r="AN30" i="35"/>
  <c r="AL30" i="35"/>
  <c r="AJ30" i="35"/>
  <c r="AH30" i="35"/>
  <c r="AF30" i="35"/>
  <c r="AD30" i="35"/>
  <c r="AB30" i="35"/>
  <c r="Z30" i="35"/>
  <c r="X30" i="35"/>
  <c r="V30" i="35"/>
  <c r="T30" i="35"/>
  <c r="R30" i="35"/>
  <c r="P30" i="35"/>
  <c r="N30" i="35"/>
  <c r="L30" i="35"/>
  <c r="J30" i="35"/>
  <c r="H30" i="35"/>
  <c r="F30" i="35"/>
  <c r="F60" i="35" s="1"/>
  <c r="AW30" i="35"/>
  <c r="AU30" i="35"/>
  <c r="AS30" i="35"/>
  <c r="AQ30" i="35"/>
  <c r="AO30" i="35"/>
  <c r="AM30" i="35"/>
  <c r="AK30" i="35"/>
  <c r="AI30" i="35"/>
  <c r="AG30" i="35"/>
  <c r="AE30" i="35"/>
  <c r="AC30" i="35"/>
  <c r="AA30" i="35"/>
  <c r="Y30" i="35"/>
  <c r="W30" i="35"/>
  <c r="U30" i="35"/>
  <c r="S30" i="35"/>
  <c r="Q30" i="35"/>
  <c r="O30" i="35"/>
  <c r="M30" i="35"/>
  <c r="K30" i="35"/>
  <c r="I30" i="35"/>
  <c r="G30" i="35"/>
  <c r="E62" i="33"/>
  <c r="AX30" i="33"/>
  <c r="AV30" i="33"/>
  <c r="AT30" i="33"/>
  <c r="AR30" i="33"/>
  <c r="AP30" i="33"/>
  <c r="AN30" i="33"/>
  <c r="AL30" i="33"/>
  <c r="AJ30" i="33"/>
  <c r="AH30" i="33"/>
  <c r="AF30" i="33"/>
  <c r="AD30" i="33"/>
  <c r="AB30" i="33"/>
  <c r="Z30" i="33"/>
  <c r="X30" i="33"/>
  <c r="V30" i="33"/>
  <c r="T30" i="33"/>
  <c r="R30" i="33"/>
  <c r="P30" i="33"/>
  <c r="N30" i="33"/>
  <c r="L30" i="33"/>
  <c r="J30" i="33"/>
  <c r="H30" i="33"/>
  <c r="F30" i="33"/>
  <c r="F60" i="33" s="1"/>
  <c r="AW30" i="33"/>
  <c r="AU30" i="33"/>
  <c r="AS30" i="33"/>
  <c r="AQ30" i="33"/>
  <c r="AO30" i="33"/>
  <c r="AM30" i="33"/>
  <c r="AK30" i="33"/>
  <c r="AI30" i="33"/>
  <c r="AG30" i="33"/>
  <c r="AE30" i="33"/>
  <c r="AC30" i="33"/>
  <c r="AA30" i="33"/>
  <c r="Y30" i="33"/>
  <c r="W30" i="33"/>
  <c r="U30" i="33"/>
  <c r="S30" i="33"/>
  <c r="Q30" i="33"/>
  <c r="O30" i="33"/>
  <c r="M30" i="33"/>
  <c r="K30" i="33"/>
  <c r="I30" i="33"/>
  <c r="G30" i="33"/>
  <c r="BB34" i="33" l="1"/>
  <c r="AT34" i="33"/>
  <c r="AL34" i="33"/>
  <c r="AD34" i="33"/>
  <c r="V34" i="33"/>
  <c r="N34" i="33"/>
  <c r="AY34" i="33"/>
  <c r="AQ34" i="33"/>
  <c r="AI34" i="33"/>
  <c r="AA34" i="33"/>
  <c r="AA60" i="33" s="1"/>
  <c r="S34" i="33"/>
  <c r="S60" i="33" s="1"/>
  <c r="K34" i="33"/>
  <c r="K60" i="33" s="1"/>
  <c r="AN34" i="33"/>
  <c r="AE34" i="33"/>
  <c r="L34" i="33"/>
  <c r="L60" i="33" s="1"/>
  <c r="AK34" i="33"/>
  <c r="AV34" i="33"/>
  <c r="AJ34" i="33"/>
  <c r="Z34" i="33"/>
  <c r="Z60" i="33" s="1"/>
  <c r="P34" i="33"/>
  <c r="P60" i="33" s="1"/>
  <c r="AW34" i="33"/>
  <c r="AM34" i="33"/>
  <c r="AC34" i="33"/>
  <c r="Q34" i="33"/>
  <c r="Q60" i="33" s="1"/>
  <c r="AH34" i="33"/>
  <c r="Y34" i="33"/>
  <c r="Y60" i="33" s="1"/>
  <c r="AR34" i="33"/>
  <c r="AZ34" i="33"/>
  <c r="AP34" i="33"/>
  <c r="AF34" i="33"/>
  <c r="T34" i="33"/>
  <c r="T60" i="33" s="1"/>
  <c r="J34" i="33"/>
  <c r="J60" i="33" s="1"/>
  <c r="AS34" i="33"/>
  <c r="AG34" i="33"/>
  <c r="W34" i="33"/>
  <c r="W60" i="33" s="1"/>
  <c r="M34" i="33"/>
  <c r="M60" i="33" s="1"/>
  <c r="AX34" i="33"/>
  <c r="AB34" i="33"/>
  <c r="R34" i="33"/>
  <c r="R60" i="33" s="1"/>
  <c r="BA34" i="33"/>
  <c r="AO34" i="33"/>
  <c r="U34" i="33"/>
  <c r="X34" i="33"/>
  <c r="AU34" i="33"/>
  <c r="O34" i="33"/>
  <c r="G60" i="33"/>
  <c r="O60" i="33"/>
  <c r="H60" i="33"/>
  <c r="AY53" i="35"/>
  <c r="AQ53" i="35"/>
  <c r="AI53" i="35"/>
  <c r="BD53" i="35"/>
  <c r="AV53" i="35"/>
  <c r="AN53" i="35"/>
  <c r="AF53" i="35"/>
  <c r="AW53" i="35"/>
  <c r="AO53" i="35"/>
  <c r="AG53" i="35"/>
  <c r="BB53" i="35"/>
  <c r="AT53" i="35"/>
  <c r="AL53" i="35"/>
  <c r="AD53" i="35"/>
  <c r="BA53" i="35"/>
  <c r="AK53" i="35"/>
  <c r="AX53" i="35"/>
  <c r="AH53" i="35"/>
  <c r="AS53" i="35"/>
  <c r="AC53" i="35"/>
  <c r="AP53" i="35"/>
  <c r="AE53" i="35"/>
  <c r="AU53" i="35"/>
  <c r="AM53" i="35"/>
  <c r="BC53" i="35"/>
  <c r="AZ53" i="35"/>
  <c r="AR53" i="35"/>
  <c r="AJ53" i="35"/>
  <c r="BA39" i="35"/>
  <c r="AS39" i="35"/>
  <c r="AK39" i="35"/>
  <c r="AU39" i="35"/>
  <c r="AI39" i="35"/>
  <c r="AA39" i="35"/>
  <c r="S39" i="35"/>
  <c r="BB39" i="35"/>
  <c r="AT39" i="35"/>
  <c r="AL39" i="35"/>
  <c r="AD39" i="35"/>
  <c r="V39" i="35"/>
  <c r="AY39" i="35"/>
  <c r="AO39" i="35"/>
  <c r="AE39" i="35"/>
  <c r="W39" i="35"/>
  <c r="O39" i="35"/>
  <c r="AX39" i="35"/>
  <c r="AP39" i="35"/>
  <c r="AH39" i="35"/>
  <c r="Z39" i="35"/>
  <c r="R39" i="35"/>
  <c r="AQ39" i="35"/>
  <c r="Y39" i="35"/>
  <c r="AZ39" i="35"/>
  <c r="AJ39" i="35"/>
  <c r="T39" i="35"/>
  <c r="BC39" i="35"/>
  <c r="Q39" i="35"/>
  <c r="AB39" i="35"/>
  <c r="AC39" i="35"/>
  <c r="X39" i="35"/>
  <c r="AM39" i="35"/>
  <c r="U39" i="35"/>
  <c r="AV39" i="35"/>
  <c r="AF39" i="35"/>
  <c r="P39" i="35"/>
  <c r="AG39" i="35"/>
  <c r="AR39" i="35"/>
  <c r="AW39" i="35"/>
  <c r="BD39" i="35"/>
  <c r="AN39" i="35"/>
  <c r="AY51" i="35"/>
  <c r="AQ51" i="35"/>
  <c r="AI51" i="35"/>
  <c r="AA51" i="35"/>
  <c r="AX51" i="35"/>
  <c r="AP51" i="35"/>
  <c r="AH51" i="35"/>
  <c r="AW51" i="35"/>
  <c r="AO51" i="35"/>
  <c r="AG51" i="35"/>
  <c r="BD51" i="35"/>
  <c r="AV51" i="35"/>
  <c r="AN51" i="35"/>
  <c r="AF51" i="35"/>
  <c r="AS51" i="35"/>
  <c r="AC51" i="35"/>
  <c r="AR51" i="35"/>
  <c r="AB51" i="35"/>
  <c r="BA51" i="35"/>
  <c r="AK51" i="35"/>
  <c r="AZ51" i="35"/>
  <c r="AJ51" i="35"/>
  <c r="BC51" i="35"/>
  <c r="BB51" i="35"/>
  <c r="AM51" i="35"/>
  <c r="AE51" i="35"/>
  <c r="AU51" i="35"/>
  <c r="AT51" i="35"/>
  <c r="AL51" i="35"/>
  <c r="AD51" i="35"/>
  <c r="N29" i="35"/>
  <c r="BC57" i="35"/>
  <c r="AU57" i="35"/>
  <c r="AM57" i="35"/>
  <c r="BD57" i="35"/>
  <c r="AV57" i="35"/>
  <c r="AN57" i="35"/>
  <c r="BA57" i="35"/>
  <c r="AS57" i="35"/>
  <c r="AK57" i="35"/>
  <c r="BB57" i="35"/>
  <c r="AT57" i="35"/>
  <c r="AL57" i="35"/>
  <c r="AW57" i="35"/>
  <c r="AG57" i="35"/>
  <c r="AP57" i="35"/>
  <c r="AO57" i="35"/>
  <c r="AX57" i="35"/>
  <c r="AH57" i="35"/>
  <c r="AZ57" i="35"/>
  <c r="AJ57" i="35"/>
  <c r="AY57" i="35"/>
  <c r="AR57" i="35"/>
  <c r="AQ57" i="35"/>
  <c r="AI57" i="35"/>
  <c r="BB35" i="35"/>
  <c r="AT35" i="35"/>
  <c r="AL35" i="35"/>
  <c r="AD35" i="35"/>
  <c r="V35" i="35"/>
  <c r="N35" i="35"/>
  <c r="AY35" i="35"/>
  <c r="AQ35" i="35"/>
  <c r="AI35" i="35"/>
  <c r="AA35" i="35"/>
  <c r="S35" i="35"/>
  <c r="K35" i="35"/>
  <c r="AX35" i="35"/>
  <c r="AP35" i="35"/>
  <c r="AH35" i="35"/>
  <c r="Z35" i="35"/>
  <c r="R35" i="35"/>
  <c r="BC35" i="35"/>
  <c r="AU35" i="35"/>
  <c r="AM35" i="35"/>
  <c r="AE35" i="35"/>
  <c r="W35" i="35"/>
  <c r="O35" i="35"/>
  <c r="AZ35" i="35"/>
  <c r="AJ35" i="35"/>
  <c r="T35" i="35"/>
  <c r="AW35" i="35"/>
  <c r="AG35" i="35"/>
  <c r="Q35" i="35"/>
  <c r="AB35" i="35"/>
  <c r="Y35" i="35"/>
  <c r="AN35" i="35"/>
  <c r="BA35" i="35"/>
  <c r="U35" i="35"/>
  <c r="AV35" i="35"/>
  <c r="AF35" i="35"/>
  <c r="P35" i="35"/>
  <c r="AS35" i="35"/>
  <c r="AC35" i="35"/>
  <c r="M35" i="35"/>
  <c r="AR35" i="35"/>
  <c r="L35" i="35"/>
  <c r="AO35" i="35"/>
  <c r="X35" i="35"/>
  <c r="AK35" i="35"/>
  <c r="AZ54" i="35"/>
  <c r="AR54" i="35"/>
  <c r="AJ54" i="35"/>
  <c r="BC54" i="35"/>
  <c r="AU54" i="35"/>
  <c r="AM54" i="35"/>
  <c r="AE54" i="35"/>
  <c r="AX54" i="35"/>
  <c r="AP54" i="35"/>
  <c r="AH54" i="35"/>
  <c r="BA54" i="35"/>
  <c r="AS54" i="35"/>
  <c r="AK54" i="35"/>
  <c r="AV54" i="35"/>
  <c r="AF54" i="35"/>
  <c r="AQ54" i="35"/>
  <c r="BD54" i="35"/>
  <c r="AN54" i="35"/>
  <c r="AY54" i="35"/>
  <c r="AI54" i="35"/>
  <c r="AL54" i="35"/>
  <c r="AG54" i="35"/>
  <c r="AW54" i="35"/>
  <c r="AO54" i="35"/>
  <c r="AD54" i="35"/>
  <c r="BB54" i="35"/>
  <c r="AT54" i="35"/>
  <c r="N60" i="33"/>
  <c r="V60" i="33"/>
  <c r="BD49" i="35"/>
  <c r="AV49" i="35"/>
  <c r="AN49" i="35"/>
  <c r="AF49" i="35"/>
  <c r="BC49" i="35"/>
  <c r="AU49" i="35"/>
  <c r="AM49" i="35"/>
  <c r="AE49" i="35"/>
  <c r="BB49" i="35"/>
  <c r="AT49" i="35"/>
  <c r="AL49" i="35"/>
  <c r="AD49" i="35"/>
  <c r="BA49" i="35"/>
  <c r="AS49" i="35"/>
  <c r="AK49" i="35"/>
  <c r="AC49" i="35"/>
  <c r="AP49" i="35"/>
  <c r="Z49" i="35"/>
  <c r="AO49" i="35"/>
  <c r="Y49" i="35"/>
  <c r="AX49" i="35"/>
  <c r="AH49" i="35"/>
  <c r="AW49" i="35"/>
  <c r="AG49" i="35"/>
  <c r="AZ49" i="35"/>
  <c r="AY49" i="35"/>
  <c r="AI49" i="35"/>
  <c r="AB49" i="35"/>
  <c r="AR49" i="35"/>
  <c r="AQ49" i="35"/>
  <c r="AJ49" i="35"/>
  <c r="AA49" i="35"/>
  <c r="BD37" i="35"/>
  <c r="AV37" i="35"/>
  <c r="AN37" i="35"/>
  <c r="AF37" i="35"/>
  <c r="X37" i="35"/>
  <c r="P37" i="35"/>
  <c r="AY37" i="35"/>
  <c r="AQ37" i="35"/>
  <c r="AI37" i="35"/>
  <c r="AA37" i="35"/>
  <c r="S37" i="35"/>
  <c r="AZ37" i="35"/>
  <c r="AR37" i="35"/>
  <c r="AJ37" i="35"/>
  <c r="AB37" i="35"/>
  <c r="T37" i="35"/>
  <c r="BC37" i="35"/>
  <c r="AU37" i="35"/>
  <c r="AM37" i="35"/>
  <c r="AE37" i="35"/>
  <c r="W37" i="35"/>
  <c r="O37" i="35"/>
  <c r="AT37" i="35"/>
  <c r="AD37" i="35"/>
  <c r="N37" i="35"/>
  <c r="AO37" i="35"/>
  <c r="Y37" i="35"/>
  <c r="AL37" i="35"/>
  <c r="AW37" i="35"/>
  <c r="Q37" i="35"/>
  <c r="AH37" i="35"/>
  <c r="AC37" i="35"/>
  <c r="AP37" i="35"/>
  <c r="Z37" i="35"/>
  <c r="BA37" i="35"/>
  <c r="AK37" i="35"/>
  <c r="U37" i="35"/>
  <c r="BB37" i="35"/>
  <c r="V37" i="35"/>
  <c r="AG37" i="35"/>
  <c r="AX37" i="35"/>
  <c r="R37" i="35"/>
  <c r="AS37" i="35"/>
  <c r="M37" i="35"/>
  <c r="BC47" i="35"/>
  <c r="AU47" i="35"/>
  <c r="AM47" i="35"/>
  <c r="AE47" i="35"/>
  <c r="W47" i="35"/>
  <c r="AX47" i="35"/>
  <c r="AP47" i="35"/>
  <c r="AH47" i="35"/>
  <c r="Z47" i="35"/>
  <c r="BA47" i="35"/>
  <c r="AS47" i="35"/>
  <c r="AK47" i="35"/>
  <c r="AC47" i="35"/>
  <c r="BD47" i="35"/>
  <c r="AV47" i="35"/>
  <c r="AN47" i="35"/>
  <c r="AF47" i="35"/>
  <c r="X47" i="35"/>
  <c r="AO47" i="35"/>
  <c r="Y47" i="35"/>
  <c r="AR47" i="35"/>
  <c r="AB47" i="35"/>
  <c r="AW47" i="35"/>
  <c r="AG47" i="35"/>
  <c r="AZ47" i="35"/>
  <c r="AJ47" i="35"/>
  <c r="AY47" i="35"/>
  <c r="BB47" i="35"/>
  <c r="AL47" i="35"/>
  <c r="AA47" i="35"/>
  <c r="AQ47" i="35"/>
  <c r="AT47" i="35"/>
  <c r="AI47" i="35"/>
  <c r="AD47" i="35"/>
  <c r="AF29" i="35"/>
  <c r="J29" i="35"/>
  <c r="AY43" i="35"/>
  <c r="AQ43" i="35"/>
  <c r="AI43" i="35"/>
  <c r="AA43" i="35"/>
  <c r="S43" i="35"/>
  <c r="AX43" i="35"/>
  <c r="AP43" i="35"/>
  <c r="AH43" i="35"/>
  <c r="Z43" i="35"/>
  <c r="AW43" i="35"/>
  <c r="AO43" i="35"/>
  <c r="AG43" i="35"/>
  <c r="Y43" i="35"/>
  <c r="BD43" i="35"/>
  <c r="AV43" i="35"/>
  <c r="AN43" i="35"/>
  <c r="AF43" i="35"/>
  <c r="X43" i="35"/>
  <c r="BA43" i="35"/>
  <c r="AK43" i="35"/>
  <c r="U43" i="35"/>
  <c r="AR43" i="35"/>
  <c r="AB43" i="35"/>
  <c r="AS43" i="35"/>
  <c r="AC43" i="35"/>
  <c r="AZ43" i="35"/>
  <c r="AJ43" i="35"/>
  <c r="T43" i="35"/>
  <c r="AE43" i="35"/>
  <c r="AL43" i="35"/>
  <c r="BB43" i="35"/>
  <c r="AM43" i="35"/>
  <c r="BC43" i="35"/>
  <c r="W43" i="35"/>
  <c r="AD43" i="35"/>
  <c r="AU43" i="35"/>
  <c r="V43" i="35"/>
  <c r="AT43" i="35"/>
  <c r="AT33" i="35"/>
  <c r="AL33" i="35"/>
  <c r="AD33" i="35"/>
  <c r="V33" i="35"/>
  <c r="N33" i="35"/>
  <c r="AY33" i="35"/>
  <c r="AQ33" i="35"/>
  <c r="AI33" i="35"/>
  <c r="AA33" i="35"/>
  <c r="S33" i="35"/>
  <c r="K33" i="35"/>
  <c r="AX33" i="35"/>
  <c r="AP33" i="35"/>
  <c r="AH33" i="35"/>
  <c r="Z33" i="35"/>
  <c r="R33" i="35"/>
  <c r="J33" i="35"/>
  <c r="AU33" i="35"/>
  <c r="AM33" i="35"/>
  <c r="AE33" i="35"/>
  <c r="W33" i="35"/>
  <c r="O33" i="35"/>
  <c r="AR33" i="35"/>
  <c r="AB33" i="35"/>
  <c r="L33" i="35"/>
  <c r="AO33" i="35"/>
  <c r="Y33" i="35"/>
  <c r="I33" i="35"/>
  <c r="AJ33" i="35"/>
  <c r="AW33" i="35"/>
  <c r="Q33" i="35"/>
  <c r="AF33" i="35"/>
  <c r="AS33" i="35"/>
  <c r="M33" i="35"/>
  <c r="AN33" i="35"/>
  <c r="X33" i="35"/>
  <c r="BA33" i="35"/>
  <c r="AK33" i="35"/>
  <c r="U33" i="35"/>
  <c r="AZ33" i="35"/>
  <c r="T33" i="35"/>
  <c r="AG33" i="35"/>
  <c r="AV33" i="35"/>
  <c r="P33" i="35"/>
  <c r="AC33" i="35"/>
  <c r="BD55" i="35"/>
  <c r="AV55" i="35"/>
  <c r="AN55" i="35"/>
  <c r="AF55" i="35"/>
  <c r="AW55" i="35"/>
  <c r="AO55" i="35"/>
  <c r="AG55" i="35"/>
  <c r="BB55" i="35"/>
  <c r="AT55" i="35"/>
  <c r="AL55" i="35"/>
  <c r="BC55" i="35"/>
  <c r="AU55" i="35"/>
  <c r="AM55" i="35"/>
  <c r="AE55" i="35"/>
  <c r="AX55" i="35"/>
  <c r="AH55" i="35"/>
  <c r="AQ55" i="35"/>
  <c r="AP55" i="35"/>
  <c r="AY55" i="35"/>
  <c r="AI55" i="35"/>
  <c r="AR55" i="35"/>
  <c r="AK55" i="35"/>
  <c r="AZ55" i="35"/>
  <c r="AJ55" i="35"/>
  <c r="BA55" i="35"/>
  <c r="AS55" i="35"/>
  <c r="I60" i="33"/>
  <c r="AB29" i="35"/>
  <c r="AD29" i="35"/>
  <c r="BD41" i="35"/>
  <c r="AV41" i="35"/>
  <c r="AN41" i="35"/>
  <c r="AF41" i="35"/>
  <c r="X41" i="35"/>
  <c r="BC41" i="35"/>
  <c r="AU41" i="35"/>
  <c r="AM41" i="35"/>
  <c r="BB41" i="35"/>
  <c r="AT41" i="35"/>
  <c r="AL41" i="35"/>
  <c r="AD41" i="35"/>
  <c r="V41" i="35"/>
  <c r="BA41" i="35"/>
  <c r="AS41" i="35"/>
  <c r="AK41" i="35"/>
  <c r="AC41" i="35"/>
  <c r="U41" i="35"/>
  <c r="AX41" i="35"/>
  <c r="AH41" i="35"/>
  <c r="R41" i="35"/>
  <c r="AO41" i="35"/>
  <c r="AA41" i="35"/>
  <c r="Q41" i="35"/>
  <c r="AP41" i="35"/>
  <c r="Z41" i="35"/>
  <c r="AW41" i="35"/>
  <c r="AG41" i="35"/>
  <c r="W41" i="35"/>
  <c r="AR41" i="35"/>
  <c r="AY41" i="35"/>
  <c r="Y41" i="35"/>
  <c r="AB41" i="35"/>
  <c r="AZ41" i="35"/>
  <c r="AE41" i="35"/>
  <c r="AJ41" i="35"/>
  <c r="AQ41" i="35"/>
  <c r="S41" i="35"/>
  <c r="AI41" i="35"/>
  <c r="T41" i="35"/>
  <c r="BD52" i="33"/>
  <c r="BD60" i="33" s="1"/>
  <c r="BA52" i="33"/>
  <c r="AS52" i="33"/>
  <c r="AS60" i="33" s="1"/>
  <c r="AK52" i="33"/>
  <c r="AN52" i="33"/>
  <c r="AN60" i="33" s="1"/>
  <c r="AC52" i="33"/>
  <c r="AL52" i="33"/>
  <c r="AB52" i="33"/>
  <c r="AZ52" i="33"/>
  <c r="AW52" i="33"/>
  <c r="AW60" i="33" s="1"/>
  <c r="AO52" i="33"/>
  <c r="AO60" i="33" s="1"/>
  <c r="AV52" i="33"/>
  <c r="AV60" i="33" s="1"/>
  <c r="AG52" i="33"/>
  <c r="AT52" i="33"/>
  <c r="AF52" i="33"/>
  <c r="AF60" i="33" s="1"/>
  <c r="BB52" i="33"/>
  <c r="BB60" i="33" s="1"/>
  <c r="AQ52" i="33"/>
  <c r="AJ52" i="33"/>
  <c r="AH52" i="33"/>
  <c r="AH60" i="33" s="1"/>
  <c r="AY52" i="33"/>
  <c r="AY60" i="33" s="1"/>
  <c r="AX52" i="33"/>
  <c r="AX60" i="33" s="1"/>
  <c r="AU52" i="33"/>
  <c r="AR52" i="33"/>
  <c r="BC52" i="33"/>
  <c r="BC60" i="33" s="1"/>
  <c r="AM52" i="33"/>
  <c r="AE52" i="33"/>
  <c r="AD52" i="33"/>
  <c r="AI52" i="33"/>
  <c r="AI60" i="33" s="1"/>
  <c r="AP52" i="33"/>
  <c r="AP60" i="33" s="1"/>
  <c r="Z29" i="35"/>
  <c r="U60" i="33"/>
  <c r="X60" i="33"/>
  <c r="AZ45" i="35"/>
  <c r="AR45" i="35"/>
  <c r="AJ45" i="35"/>
  <c r="AB45" i="35"/>
  <c r="BC45" i="35"/>
  <c r="AU45" i="35"/>
  <c r="AM45" i="35"/>
  <c r="AE45" i="35"/>
  <c r="W45" i="35"/>
  <c r="AX45" i="35"/>
  <c r="AP45" i="35"/>
  <c r="AH45" i="35"/>
  <c r="Z45" i="35"/>
  <c r="BA45" i="35"/>
  <c r="AS45" i="35"/>
  <c r="AK45" i="35"/>
  <c r="AC45" i="35"/>
  <c r="U45" i="35"/>
  <c r="AT45" i="35"/>
  <c r="AD45" i="35"/>
  <c r="AW45" i="35"/>
  <c r="AG45" i="35"/>
  <c r="BB45" i="35"/>
  <c r="AL45" i="35"/>
  <c r="V45" i="35"/>
  <c r="AO45" i="35"/>
  <c r="Y45" i="35"/>
  <c r="BD45" i="35"/>
  <c r="X45" i="35"/>
  <c r="AA45" i="35"/>
  <c r="AQ45" i="35"/>
  <c r="AF45" i="35"/>
  <c r="AV45" i="35"/>
  <c r="AY45" i="35"/>
  <c r="AN45" i="35"/>
  <c r="AI45" i="35"/>
  <c r="AZ59" i="35"/>
  <c r="AR59" i="35"/>
  <c r="AJ59" i="35"/>
  <c r="AW59" i="35"/>
  <c r="AO59" i="35"/>
  <c r="AX59" i="35"/>
  <c r="AP59" i="35"/>
  <c r="BC59" i="35"/>
  <c r="AU59" i="35"/>
  <c r="AM59" i="35"/>
  <c r="BB59" i="35"/>
  <c r="AL59" i="35"/>
  <c r="AQ59" i="35"/>
  <c r="AT59" i="35"/>
  <c r="AY59" i="35"/>
  <c r="AI59" i="35"/>
  <c r="AV59" i="35"/>
  <c r="AK59" i="35"/>
  <c r="BA59" i="35"/>
  <c r="AS59" i="35"/>
  <c r="AN59" i="35"/>
  <c r="BD59" i="35"/>
  <c r="AT31" i="35"/>
  <c r="AL31" i="35"/>
  <c r="AD31" i="35"/>
  <c r="V31" i="35"/>
  <c r="N31" i="35"/>
  <c r="AY31" i="35"/>
  <c r="AQ31" i="35"/>
  <c r="AI31" i="35"/>
  <c r="AA31" i="35"/>
  <c r="S31" i="35"/>
  <c r="K31" i="35"/>
  <c r="AR31" i="35"/>
  <c r="AJ31" i="35"/>
  <c r="AB31" i="35"/>
  <c r="T31" i="35"/>
  <c r="L31" i="35"/>
  <c r="AW31" i="35"/>
  <c r="AO31" i="35"/>
  <c r="AG31" i="35"/>
  <c r="Y31" i="35"/>
  <c r="Q31" i="35"/>
  <c r="I31" i="35"/>
  <c r="AX31" i="35"/>
  <c r="AP31" i="35"/>
  <c r="AH31" i="35"/>
  <c r="Z31" i="35"/>
  <c r="R31" i="35"/>
  <c r="J31" i="35"/>
  <c r="AU31" i="35"/>
  <c r="AM31" i="35"/>
  <c r="AE31" i="35"/>
  <c r="W31" i="35"/>
  <c r="O31" i="35"/>
  <c r="G31" i="35"/>
  <c r="G60" i="35" s="1"/>
  <c r="AV31" i="35"/>
  <c r="AN31" i="35"/>
  <c r="AF31" i="35"/>
  <c r="X31" i="35"/>
  <c r="P31" i="35"/>
  <c r="H31" i="35"/>
  <c r="H60" i="35" s="1"/>
  <c r="AS31" i="35"/>
  <c r="AK31" i="35"/>
  <c r="AC31" i="35"/>
  <c r="U31" i="35"/>
  <c r="M31" i="35"/>
  <c r="F29" i="35"/>
  <c r="E63" i="35"/>
  <c r="E64" i="35" s="1"/>
  <c r="F61" i="35"/>
  <c r="F62" i="35" s="1"/>
  <c r="G61" i="35" s="1"/>
  <c r="E63" i="33"/>
  <c r="E64" i="33" s="1"/>
  <c r="F61" i="33"/>
  <c r="F62" i="33" s="1"/>
  <c r="G61" i="33" s="1"/>
  <c r="AM60" i="33" l="1"/>
  <c r="AG60" i="33"/>
  <c r="AR60" i="33"/>
  <c r="AL60" i="33"/>
  <c r="AC60" i="33"/>
  <c r="AE60" i="33"/>
  <c r="AU60" i="33"/>
  <c r="AJ60" i="33"/>
  <c r="AT60" i="33"/>
  <c r="BA60" i="33"/>
  <c r="AB60" i="33"/>
  <c r="AQ60" i="33"/>
  <c r="AZ60" i="33"/>
  <c r="AK60" i="33"/>
  <c r="AD60" i="33"/>
  <c r="G62" i="33"/>
  <c r="H61" i="33" s="1"/>
  <c r="H62" i="33" s="1"/>
  <c r="I61" i="33" s="1"/>
  <c r="AK60" i="35"/>
  <c r="S60" i="35"/>
  <c r="V60" i="35"/>
  <c r="AL60" i="35"/>
  <c r="X60" i="35"/>
  <c r="J60" i="35"/>
  <c r="U60" i="35"/>
  <c r="AN60" i="35"/>
  <c r="M60" i="35"/>
  <c r="AC60" i="35"/>
  <c r="P60" i="35"/>
  <c r="AV60" i="35"/>
  <c r="AE60" i="35"/>
  <c r="R60" i="35"/>
  <c r="AX60" i="35"/>
  <c r="AG60" i="35"/>
  <c r="T60" i="35"/>
  <c r="K60" i="35"/>
  <c r="AQ60" i="35"/>
  <c r="AD60" i="35"/>
  <c r="Z60" i="35"/>
  <c r="AO60" i="35"/>
  <c r="BD60" i="35"/>
  <c r="AS60" i="35"/>
  <c r="AF60" i="35"/>
  <c r="O60" i="35"/>
  <c r="AU60" i="35"/>
  <c r="AH60" i="35"/>
  <c r="Q60" i="35"/>
  <c r="AW60" i="35"/>
  <c r="AJ60" i="35"/>
  <c r="AA60" i="35"/>
  <c r="N60" i="35"/>
  <c r="AT60" i="35"/>
  <c r="AZ60" i="35"/>
  <c r="BC60" i="35"/>
  <c r="AM60" i="35"/>
  <c r="I60" i="35"/>
  <c r="AB60" i="35"/>
  <c r="AY60" i="35"/>
  <c r="BB60" i="35"/>
  <c r="W60" i="35"/>
  <c r="AP60" i="35"/>
  <c r="Y60" i="35"/>
  <c r="L60" i="35"/>
  <c r="AR60" i="35"/>
  <c r="AI60" i="35"/>
  <c r="BA60" i="35"/>
  <c r="G62" i="35"/>
  <c r="H61" i="35" s="1"/>
  <c r="F63" i="35"/>
  <c r="F64" i="35" s="1"/>
  <c r="F63" i="33"/>
  <c r="F64" i="33" s="1"/>
  <c r="G63" i="33"/>
  <c r="G64" i="33" s="1"/>
  <c r="H63" i="33" l="1"/>
  <c r="H64" i="33" s="1"/>
  <c r="G63" i="35"/>
  <c r="G64" i="35" s="1"/>
  <c r="H62" i="35"/>
  <c r="I61" i="35" s="1"/>
  <c r="I62" i="33"/>
  <c r="J61" i="33" s="1"/>
  <c r="I63" i="33" l="1"/>
  <c r="I64" i="33" s="1"/>
  <c r="H63" i="35"/>
  <c r="H64" i="35" s="1"/>
  <c r="I62" i="35"/>
  <c r="J61" i="35" s="1"/>
  <c r="J62" i="33"/>
  <c r="K61" i="33" s="1"/>
  <c r="I63" i="35" l="1"/>
  <c r="I64" i="35" s="1"/>
  <c r="J62" i="35"/>
  <c r="K61" i="35" s="1"/>
  <c r="J63" i="33"/>
  <c r="J64" i="33" s="1"/>
  <c r="K62" i="33"/>
  <c r="L61" i="33" s="1"/>
  <c r="J63" i="35" l="1"/>
  <c r="J64" i="35" s="1"/>
  <c r="K62" i="35"/>
  <c r="L61" i="35" s="1"/>
  <c r="K63" i="33"/>
  <c r="K64" i="33" s="1"/>
  <c r="L62" i="33"/>
  <c r="M61" i="33" s="1"/>
  <c r="K63" i="35" l="1"/>
  <c r="K64" i="35" s="1"/>
  <c r="L62" i="35"/>
  <c r="M61" i="35" s="1"/>
  <c r="M62" i="33"/>
  <c r="N61" i="33" s="1"/>
  <c r="L63" i="33"/>
  <c r="L64" i="33" s="1"/>
  <c r="L63" i="35" l="1"/>
  <c r="L64" i="35" s="1"/>
  <c r="M62" i="35"/>
  <c r="N61" i="35" s="1"/>
  <c r="M63" i="33"/>
  <c r="M64" i="33" s="1"/>
  <c r="N62" i="33"/>
  <c r="O61" i="33" s="1"/>
  <c r="N62" i="35" l="1"/>
  <c r="O61" i="35" s="1"/>
  <c r="M63" i="35"/>
  <c r="M64" i="35" s="1"/>
  <c r="O62" i="33"/>
  <c r="P61" i="33" s="1"/>
  <c r="N63" i="33"/>
  <c r="N64" i="33" s="1"/>
  <c r="O63" i="33" l="1"/>
  <c r="O64" i="33" s="1"/>
  <c r="N63" i="35"/>
  <c r="N64" i="35" s="1"/>
  <c r="O62" i="35"/>
  <c r="P61" i="35" s="1"/>
  <c r="P62" i="33"/>
  <c r="Q61" i="33" s="1"/>
  <c r="O63" i="35" l="1"/>
  <c r="O64" i="35" s="1"/>
  <c r="P62" i="35"/>
  <c r="Q61" i="35" s="1"/>
  <c r="Q62" i="33"/>
  <c r="R61" i="33" s="1"/>
  <c r="P63" i="33"/>
  <c r="P64" i="33" s="1"/>
  <c r="Q63" i="33" l="1"/>
  <c r="Q64" i="33" s="1"/>
  <c r="Q62" i="35"/>
  <c r="R61" i="35" s="1"/>
  <c r="P63" i="35"/>
  <c r="P64" i="35" s="1"/>
  <c r="R62" i="33"/>
  <c r="S61" i="33" s="1"/>
  <c r="Q63" i="35" l="1"/>
  <c r="Q64" i="35" s="1"/>
  <c r="R62" i="35"/>
  <c r="S61" i="35" s="1"/>
  <c r="R63" i="33"/>
  <c r="R64" i="33" s="1"/>
  <c r="S62" i="33"/>
  <c r="T61" i="33" s="1"/>
  <c r="S62" i="35" l="1"/>
  <c r="T61" i="35" s="1"/>
  <c r="R63" i="35"/>
  <c r="R64" i="35" s="1"/>
  <c r="T62" i="33"/>
  <c r="U61" i="33" s="1"/>
  <c r="S63" i="33"/>
  <c r="S64" i="33" s="1"/>
  <c r="T63" i="33" l="1"/>
  <c r="T64" i="33" s="1"/>
  <c r="S63" i="35"/>
  <c r="S64" i="35" s="1"/>
  <c r="T62" i="35"/>
  <c r="U61" i="35" s="1"/>
  <c r="U62" i="33"/>
  <c r="V61" i="33" s="1"/>
  <c r="T63" i="35" l="1"/>
  <c r="T64" i="35" s="1"/>
  <c r="U62" i="35"/>
  <c r="V61" i="35" s="1"/>
  <c r="U63" i="33"/>
  <c r="U64" i="33" s="1"/>
  <c r="V62" i="33"/>
  <c r="W61" i="33" s="1"/>
  <c r="U63" i="35" l="1"/>
  <c r="U64" i="35" s="1"/>
  <c r="V62" i="35"/>
  <c r="W61" i="35" s="1"/>
  <c r="W62" i="33"/>
  <c r="X61" i="33" s="1"/>
  <c r="V63" i="33"/>
  <c r="V64" i="33" s="1"/>
  <c r="W63" i="33" l="1"/>
  <c r="W64" i="33" s="1"/>
  <c r="V63" i="35"/>
  <c r="V64" i="35" s="1"/>
  <c r="W62" i="35"/>
  <c r="X61" i="35" s="1"/>
  <c r="X62" i="33"/>
  <c r="Y61" i="33" s="1"/>
  <c r="X63" i="33" l="1"/>
  <c r="X64" i="33" s="1"/>
  <c r="W63" i="35"/>
  <c r="W64" i="35" s="1"/>
  <c r="X62" i="35"/>
  <c r="Y61" i="35" s="1"/>
  <c r="Y62" i="33"/>
  <c r="Z61" i="33" s="1"/>
  <c r="X63" i="35" l="1"/>
  <c r="X64" i="35" s="1"/>
  <c r="Y62" i="35"/>
  <c r="Z61" i="35" s="1"/>
  <c r="Y63" i="33"/>
  <c r="Y64" i="33" s="1"/>
  <c r="Z62" i="33"/>
  <c r="AA61" i="33" s="1"/>
  <c r="Y63" i="35" l="1"/>
  <c r="Y64" i="35" s="1"/>
  <c r="Z62" i="35"/>
  <c r="AA61" i="35" s="1"/>
  <c r="Z63" i="33"/>
  <c r="Z64" i="33" s="1"/>
  <c r="AA62" i="33"/>
  <c r="AB61" i="33" s="1"/>
  <c r="AA63" i="33" l="1"/>
  <c r="AA64" i="33" s="1"/>
  <c r="Z63" i="35"/>
  <c r="Z64" i="35" s="1"/>
  <c r="AA62" i="35"/>
  <c r="AB61" i="35" s="1"/>
  <c r="AB62" i="33"/>
  <c r="AC61" i="33" s="1"/>
  <c r="AB63" i="33" l="1"/>
  <c r="AB64" i="33" s="1"/>
  <c r="AA63" i="35"/>
  <c r="AA64" i="35" s="1"/>
  <c r="AB62" i="35"/>
  <c r="AC61" i="35" s="1"/>
  <c r="AC62" i="33"/>
  <c r="AD61" i="33" s="1"/>
  <c r="AB63" i="35" l="1"/>
  <c r="AB64" i="35" s="1"/>
  <c r="AC62" i="35"/>
  <c r="AD61" i="35" s="1"/>
  <c r="AC63" i="33"/>
  <c r="AC64" i="33" s="1"/>
  <c r="AD62" i="33"/>
  <c r="AE61" i="33" s="1"/>
  <c r="AC63" i="35" l="1"/>
  <c r="AC64" i="35" s="1"/>
  <c r="AD62" i="35"/>
  <c r="AE61" i="35" s="1"/>
  <c r="AD63" i="33"/>
  <c r="AD64" i="33" s="1"/>
  <c r="AE62" i="33"/>
  <c r="AF61" i="33" s="1"/>
  <c r="AD63" i="35" l="1"/>
  <c r="AD64" i="35" s="1"/>
  <c r="AE62" i="35"/>
  <c r="AF61" i="35" s="1"/>
  <c r="AE63" i="33"/>
  <c r="AE64" i="33" s="1"/>
  <c r="AF62" i="33"/>
  <c r="AG61" i="33" s="1"/>
  <c r="AE63" i="35" l="1"/>
  <c r="AE64" i="35" s="1"/>
  <c r="AF62" i="35"/>
  <c r="AG61" i="35" s="1"/>
  <c r="AG62" i="33"/>
  <c r="AH61" i="33" s="1"/>
  <c r="AF63" i="33"/>
  <c r="AF64" i="33" s="1"/>
  <c r="AG62" i="35" l="1"/>
  <c r="AH61" i="35" s="1"/>
  <c r="AF63" i="35"/>
  <c r="AF64" i="35" s="1"/>
  <c r="AG63" i="33"/>
  <c r="AG64" i="33" s="1"/>
  <c r="AH62" i="33"/>
  <c r="AI61" i="33" s="1"/>
  <c r="AH63" i="33" l="1"/>
  <c r="AH64" i="33" s="1"/>
  <c r="AG63" i="35"/>
  <c r="AG64" i="35" s="1"/>
  <c r="AH62" i="35"/>
  <c r="AI61" i="35" s="1"/>
  <c r="AI62" i="33"/>
  <c r="AJ61" i="33" s="1"/>
  <c r="AH63" i="35" l="1"/>
  <c r="AH64" i="35" s="1"/>
  <c r="AI62" i="35"/>
  <c r="AJ61" i="35" s="1"/>
  <c r="AJ62" i="33"/>
  <c r="AK61" i="33" s="1"/>
  <c r="AI63" i="33"/>
  <c r="AI64" i="33" s="1"/>
  <c r="AJ63" i="33" l="1"/>
  <c r="AJ64" i="33" s="1"/>
  <c r="AI63" i="35"/>
  <c r="AI64" i="35" s="1"/>
  <c r="AJ62" i="35"/>
  <c r="AK61" i="35" s="1"/>
  <c r="AK62" i="33"/>
  <c r="AL61" i="33" s="1"/>
  <c r="AK63" i="33" l="1"/>
  <c r="AK64" i="33" s="1"/>
  <c r="AJ63" i="35"/>
  <c r="AJ64" i="35" s="1"/>
  <c r="AK62" i="35"/>
  <c r="AL61" i="35" s="1"/>
  <c r="AL62" i="33"/>
  <c r="AM61" i="33" s="1"/>
  <c r="AK63" i="35" l="1"/>
  <c r="AK64" i="35" s="1"/>
  <c r="AL62" i="35"/>
  <c r="AM61" i="35" s="1"/>
  <c r="AL63" i="33"/>
  <c r="AL64" i="33" s="1"/>
  <c r="AM62" i="33"/>
  <c r="AN61" i="33" s="1"/>
  <c r="AL63" i="35" l="1"/>
  <c r="AL64" i="35" s="1"/>
  <c r="AM62" i="35"/>
  <c r="AN61" i="35" s="1"/>
  <c r="AM63" i="33"/>
  <c r="AM64" i="33" s="1"/>
  <c r="AN62" i="33"/>
  <c r="AO61" i="33" s="1"/>
  <c r="AM63" i="35" l="1"/>
  <c r="AM64" i="35" s="1"/>
  <c r="AN62" i="35"/>
  <c r="AO61" i="35" s="1"/>
  <c r="AN63" i="33"/>
  <c r="AN64" i="33" s="1"/>
  <c r="AO62" i="33"/>
  <c r="AP61" i="33" s="1"/>
  <c r="AN63" i="35" l="1"/>
  <c r="AN64" i="35" s="1"/>
  <c r="AO62" i="35"/>
  <c r="AP61" i="35" s="1"/>
  <c r="AO63" i="33"/>
  <c r="AO64" i="33" s="1"/>
  <c r="AP62" i="33"/>
  <c r="AQ61" i="33" s="1"/>
  <c r="AO63" i="35" l="1"/>
  <c r="AO64" i="35" s="1"/>
  <c r="AP62" i="35"/>
  <c r="AQ61" i="35" s="1"/>
  <c r="AP63" i="33"/>
  <c r="AP64" i="33" s="1"/>
  <c r="AQ62" i="33"/>
  <c r="AR61" i="33" s="1"/>
  <c r="AQ63" i="33" l="1"/>
  <c r="AQ64" i="33" s="1"/>
  <c r="AP63" i="35"/>
  <c r="AP64" i="35" s="1"/>
  <c r="AQ62" i="35"/>
  <c r="AR61" i="35" s="1"/>
  <c r="AR62" i="33"/>
  <c r="AS61" i="33" s="1"/>
  <c r="AQ63" i="35" l="1"/>
  <c r="AQ64" i="35" s="1"/>
  <c r="AR63" i="33"/>
  <c r="AR64" i="33" s="1"/>
  <c r="AR62" i="35"/>
  <c r="AS61" i="35" s="1"/>
  <c r="AS62" i="33"/>
  <c r="AT61" i="33" s="1"/>
  <c r="AS62" i="35" l="1"/>
  <c r="AT61" i="35" s="1"/>
  <c r="AR63" i="35"/>
  <c r="AR64" i="35" s="1"/>
  <c r="AT62" i="33"/>
  <c r="AU61" i="33" s="1"/>
  <c r="AS63" i="33"/>
  <c r="AS64" i="33" s="1"/>
  <c r="AT63" i="33" l="1"/>
  <c r="AT64" i="33" s="1"/>
  <c r="AS63" i="35"/>
  <c r="AS64" i="35" s="1"/>
  <c r="AT62" i="35"/>
  <c r="AU61" i="35" s="1"/>
  <c r="AU62" i="33"/>
  <c r="AV61" i="33" s="1"/>
  <c r="AT63" i="35" l="1"/>
  <c r="AT64" i="35" s="1"/>
  <c r="AU62" i="35"/>
  <c r="AV61" i="35" s="1"/>
  <c r="AU63" i="33"/>
  <c r="AU64" i="33" s="1"/>
  <c r="AV62" i="33"/>
  <c r="AW61" i="33" s="1"/>
  <c r="AU63" i="35" l="1"/>
  <c r="AU64" i="35" s="1"/>
  <c r="AV62" i="35"/>
  <c r="AW61" i="35" s="1"/>
  <c r="AV63" i="33"/>
  <c r="AV64" i="33" s="1"/>
  <c r="AW62" i="33"/>
  <c r="AX61" i="33" s="1"/>
  <c r="AV63" i="35" l="1"/>
  <c r="AV64" i="35" s="1"/>
  <c r="AW62" i="35"/>
  <c r="AX61" i="35" s="1"/>
  <c r="AW63" i="33"/>
  <c r="AW64" i="33" s="1"/>
  <c r="AX62" i="33"/>
  <c r="AY61" i="33" s="1"/>
  <c r="AW63" i="35" l="1"/>
  <c r="AW64" i="35" s="1"/>
  <c r="AX62" i="35"/>
  <c r="AY61" i="35" s="1"/>
  <c r="AX63" i="33"/>
  <c r="AX64" i="33" s="1"/>
  <c r="AX77" i="33" s="1"/>
  <c r="AX80" i="33" s="1"/>
  <c r="AY62" i="33"/>
  <c r="AZ61" i="33" s="1"/>
  <c r="AX63" i="35" l="1"/>
  <c r="AX64" i="35" s="1"/>
  <c r="AX77" i="35" s="1"/>
  <c r="AX80" i="35" s="1"/>
  <c r="AY62" i="35"/>
  <c r="AZ61" i="35" s="1"/>
  <c r="AY63" i="33"/>
  <c r="AY64" i="33" s="1"/>
  <c r="AY77" i="33" s="1"/>
  <c r="AY80" i="33" s="1"/>
  <c r="AZ62" i="33"/>
  <c r="BA61" i="33" s="1"/>
  <c r="AY63" i="35" l="1"/>
  <c r="AY64" i="35" s="1"/>
  <c r="AY77" i="35" s="1"/>
  <c r="AY80" i="35" s="1"/>
  <c r="AZ62" i="35"/>
  <c r="BA61" i="35" s="1"/>
  <c r="AZ63" i="33"/>
  <c r="AZ64" i="33" s="1"/>
  <c r="AZ77" i="33" s="1"/>
  <c r="AZ80" i="33" s="1"/>
  <c r="BA62" i="33"/>
  <c r="BB61" i="33" s="1"/>
  <c r="AZ63" i="35" l="1"/>
  <c r="AZ64" i="35" s="1"/>
  <c r="AZ77" i="35" s="1"/>
  <c r="AZ80" i="35" s="1"/>
  <c r="BA62" i="35"/>
  <c r="BB61" i="35" s="1"/>
  <c r="BA63" i="33"/>
  <c r="BA64" i="33" s="1"/>
  <c r="BA77" i="33" s="1"/>
  <c r="BA80" i="33" s="1"/>
  <c r="BB62" i="33"/>
  <c r="BC61" i="33" s="1"/>
  <c r="BB62" i="35" l="1"/>
  <c r="BC61" i="35" s="1"/>
  <c r="BA63" i="35"/>
  <c r="BA64" i="35" s="1"/>
  <c r="BA77" i="35" s="1"/>
  <c r="BA80" i="35" s="1"/>
  <c r="BC62" i="33"/>
  <c r="BD61" i="33" s="1"/>
  <c r="BB63" i="33"/>
  <c r="BB64" i="33" s="1"/>
  <c r="BB77" i="33" s="1"/>
  <c r="BB80" i="33" s="1"/>
  <c r="BC63" i="33" l="1"/>
  <c r="BC64" i="33" s="1"/>
  <c r="BC77" i="33" s="1"/>
  <c r="BC80" i="33" s="1"/>
  <c r="BB63" i="35"/>
  <c r="BB64" i="35" s="1"/>
  <c r="BB77" i="35" s="1"/>
  <c r="BB80" i="35" s="1"/>
  <c r="BC62" i="35"/>
  <c r="BD61" i="35" s="1"/>
  <c r="BD62" i="33"/>
  <c r="BD63" i="33" s="1"/>
  <c r="BD64" i="33" s="1"/>
  <c r="BD77" i="33" s="1"/>
  <c r="BD80" i="33" s="1"/>
  <c r="BD62" i="35" l="1"/>
  <c r="BD63" i="35" s="1"/>
  <c r="BD64" i="35" s="1"/>
  <c r="BD77" i="35" s="1"/>
  <c r="BD80" i="35" s="1"/>
  <c r="BC63" i="35"/>
  <c r="BC64" i="35" s="1"/>
  <c r="BC77" i="35" s="1"/>
  <c r="BC80" i="35" s="1"/>
  <c r="E90" i="35" l="1"/>
  <c r="E69" i="35" s="1"/>
  <c r="E90" i="33"/>
  <c r="E69" i="33" s="1"/>
  <c r="AS93" i="35"/>
  <c r="AS72" i="35" s="1"/>
  <c r="AS93" i="33"/>
  <c r="AS72" i="33" s="1"/>
  <c r="AK93" i="35"/>
  <c r="AK72" i="35" s="1"/>
  <c r="AK93" i="33"/>
  <c r="AK72" i="33" s="1"/>
  <c r="E88" i="35"/>
  <c r="E67" i="35" s="1"/>
  <c r="E88" i="33"/>
  <c r="E67" i="33" s="1"/>
  <c r="E93" i="35"/>
  <c r="E72" i="35" s="1"/>
  <c r="E93" i="33"/>
  <c r="E72" i="33" s="1"/>
  <c r="AU93" i="35"/>
  <c r="AU72" i="35" s="1"/>
  <c r="AU93" i="33"/>
  <c r="AU72" i="33" s="1"/>
  <c r="AQ93" i="35"/>
  <c r="AQ72" i="35" s="1"/>
  <c r="AQ93" i="33"/>
  <c r="AQ72" i="33" s="1"/>
  <c r="AM93" i="35"/>
  <c r="AM72" i="35" s="1"/>
  <c r="AM93" i="33"/>
  <c r="AM72" i="33" s="1"/>
  <c r="AI93" i="35"/>
  <c r="AI72" i="35" s="1"/>
  <c r="AI93" i="33"/>
  <c r="AI72" i="33" s="1"/>
  <c r="AE93" i="35"/>
  <c r="AE72" i="35" s="1"/>
  <c r="AE93" i="33"/>
  <c r="AE72" i="33" s="1"/>
  <c r="AA93" i="35"/>
  <c r="AA72" i="35" s="1"/>
  <c r="AA93" i="33"/>
  <c r="AA72" i="33" s="1"/>
  <c r="W93" i="35"/>
  <c r="W72" i="35" s="1"/>
  <c r="W93" i="33"/>
  <c r="W72" i="33" s="1"/>
  <c r="S93" i="35"/>
  <c r="S72" i="35" s="1"/>
  <c r="S93" i="33"/>
  <c r="S72" i="33" s="1"/>
  <c r="O93" i="35"/>
  <c r="O72" i="35" s="1"/>
  <c r="O93" i="33"/>
  <c r="O72" i="33" s="1"/>
  <c r="K93" i="35"/>
  <c r="K72" i="35" s="1"/>
  <c r="K93" i="33"/>
  <c r="K72" i="33" s="1"/>
  <c r="G93" i="35"/>
  <c r="G72" i="35" s="1"/>
  <c r="G93" i="33"/>
  <c r="G72" i="33" s="1"/>
  <c r="AU92" i="33"/>
  <c r="AU71" i="33" s="1"/>
  <c r="AU92" i="35"/>
  <c r="AU71" i="35" s="1"/>
  <c r="AQ92" i="35"/>
  <c r="AQ71" i="35" s="1"/>
  <c r="AQ92" i="33"/>
  <c r="AQ71" i="33" s="1"/>
  <c r="AM92" i="33"/>
  <c r="AM71" i="33" s="1"/>
  <c r="AM92" i="35"/>
  <c r="AM71" i="35" s="1"/>
  <c r="AI92" i="35"/>
  <c r="AI71" i="35" s="1"/>
  <c r="AI92" i="33"/>
  <c r="AI71" i="33" s="1"/>
  <c r="AE92" i="33"/>
  <c r="AE71" i="33" s="1"/>
  <c r="AE92" i="35"/>
  <c r="AE71" i="35" s="1"/>
  <c r="AA92" i="35"/>
  <c r="AA71" i="35" s="1"/>
  <c r="AA92" i="33"/>
  <c r="AA71" i="33" s="1"/>
  <c r="W92" i="33"/>
  <c r="W71" i="33" s="1"/>
  <c r="W92" i="35"/>
  <c r="W71" i="35" s="1"/>
  <c r="S92" i="35"/>
  <c r="S71" i="35" s="1"/>
  <c r="S92" i="33"/>
  <c r="S71" i="33" s="1"/>
  <c r="O92" i="33"/>
  <c r="O71" i="33" s="1"/>
  <c r="O92" i="35"/>
  <c r="O71" i="35" s="1"/>
  <c r="K92" i="35"/>
  <c r="K71" i="35" s="1"/>
  <c r="K92" i="33"/>
  <c r="K71" i="33" s="1"/>
  <c r="G92" i="33"/>
  <c r="G71" i="33" s="1"/>
  <c r="G92" i="35"/>
  <c r="G71" i="35" s="1"/>
  <c r="AU91" i="35"/>
  <c r="AU70" i="35" s="1"/>
  <c r="AU91" i="33"/>
  <c r="AU70" i="33" s="1"/>
  <c r="AQ91" i="33"/>
  <c r="AQ70" i="33" s="1"/>
  <c r="AQ91" i="35"/>
  <c r="AQ70" i="35" s="1"/>
  <c r="AM91" i="35"/>
  <c r="AM70" i="35" s="1"/>
  <c r="AM91" i="33"/>
  <c r="AM70" i="33" s="1"/>
  <c r="AI91" i="35"/>
  <c r="AI70" i="35" s="1"/>
  <c r="AI91" i="33"/>
  <c r="AI70" i="33" s="1"/>
  <c r="AE91" i="35"/>
  <c r="AE70" i="35" s="1"/>
  <c r="AE91" i="33"/>
  <c r="AE70" i="33" s="1"/>
  <c r="AA91" i="33"/>
  <c r="AA70" i="33" s="1"/>
  <c r="AA91" i="35"/>
  <c r="AA70" i="35" s="1"/>
  <c r="W91" i="35"/>
  <c r="W70" i="35" s="1"/>
  <c r="W91" i="33"/>
  <c r="W70" i="33" s="1"/>
  <c r="S91" i="33"/>
  <c r="S70" i="33" s="1"/>
  <c r="S91" i="35"/>
  <c r="S70" i="35" s="1"/>
  <c r="O91" i="35"/>
  <c r="O70" i="35" s="1"/>
  <c r="O91" i="33"/>
  <c r="O70" i="33" s="1"/>
  <c r="K91" i="33"/>
  <c r="K70" i="33" s="1"/>
  <c r="K91" i="35"/>
  <c r="K70" i="35" s="1"/>
  <c r="G91" i="35"/>
  <c r="G70" i="35" s="1"/>
  <c r="G91" i="33"/>
  <c r="G70" i="33" s="1"/>
  <c r="AU90" i="33"/>
  <c r="AU69" i="33" s="1"/>
  <c r="AU90" i="35"/>
  <c r="AU69" i="35" s="1"/>
  <c r="AQ90" i="35"/>
  <c r="AQ69" i="35" s="1"/>
  <c r="AQ90" i="33"/>
  <c r="AQ69" i="33" s="1"/>
  <c r="AM90" i="33"/>
  <c r="AM69" i="33" s="1"/>
  <c r="AM90" i="35"/>
  <c r="AM69" i="35" s="1"/>
  <c r="AI90" i="33"/>
  <c r="AI69" i="33" s="1"/>
  <c r="AI90" i="35"/>
  <c r="AI69" i="35" s="1"/>
  <c r="AE90" i="33"/>
  <c r="AE69" i="33" s="1"/>
  <c r="AE90" i="35"/>
  <c r="AE69" i="35" s="1"/>
  <c r="AA90" i="35"/>
  <c r="AA69" i="35" s="1"/>
  <c r="AA90" i="33"/>
  <c r="AA69" i="33" s="1"/>
  <c r="W90" i="33"/>
  <c r="W69" i="33" s="1"/>
  <c r="W90" i="35"/>
  <c r="W69" i="35" s="1"/>
  <c r="S90" i="33"/>
  <c r="S69" i="33" s="1"/>
  <c r="S90" i="35"/>
  <c r="S69" i="35" s="1"/>
  <c r="O90" i="33"/>
  <c r="O69" i="33" s="1"/>
  <c r="O90" i="35"/>
  <c r="O69" i="35" s="1"/>
  <c r="K90" i="35"/>
  <c r="K69" i="35" s="1"/>
  <c r="K90" i="33"/>
  <c r="K69" i="33" s="1"/>
  <c r="G90" i="33"/>
  <c r="G69" i="33" s="1"/>
  <c r="G90" i="35"/>
  <c r="G69" i="35" s="1"/>
  <c r="AU89" i="35"/>
  <c r="AU68" i="35" s="1"/>
  <c r="AU89" i="33"/>
  <c r="AU68" i="33" s="1"/>
  <c r="AQ89" i="35"/>
  <c r="AQ68" i="35" s="1"/>
  <c r="AQ89" i="33"/>
  <c r="AQ68" i="33" s="1"/>
  <c r="AM89" i="35"/>
  <c r="AM68" i="35" s="1"/>
  <c r="AM89" i="33"/>
  <c r="AM68" i="33" s="1"/>
  <c r="AI89" i="35"/>
  <c r="AI68" i="35" s="1"/>
  <c r="AI89" i="33"/>
  <c r="AI68" i="33" s="1"/>
  <c r="AE89" i="35"/>
  <c r="AE68" i="35" s="1"/>
  <c r="AE89" i="33"/>
  <c r="AE68" i="33" s="1"/>
  <c r="AA89" i="35"/>
  <c r="AA68" i="35" s="1"/>
  <c r="AA89" i="33"/>
  <c r="AA68" i="33" s="1"/>
  <c r="W89" i="35"/>
  <c r="W68" i="35" s="1"/>
  <c r="W89" i="33"/>
  <c r="W68" i="33" s="1"/>
  <c r="S89" i="35"/>
  <c r="S68" i="35" s="1"/>
  <c r="S89" i="33"/>
  <c r="S68" i="33" s="1"/>
  <c r="O89" i="35"/>
  <c r="O68" i="35" s="1"/>
  <c r="O89" i="33"/>
  <c r="O68" i="33" s="1"/>
  <c r="K89" i="35"/>
  <c r="K68" i="35" s="1"/>
  <c r="K89" i="33"/>
  <c r="K68" i="33" s="1"/>
  <c r="G89" i="35"/>
  <c r="G68" i="35" s="1"/>
  <c r="G89" i="33"/>
  <c r="G68" i="33" s="1"/>
  <c r="AU88" i="33"/>
  <c r="AU67" i="33" s="1"/>
  <c r="AU88" i="35"/>
  <c r="AU67" i="35" s="1"/>
  <c r="AQ88" i="35"/>
  <c r="AQ67" i="35" s="1"/>
  <c r="AQ88" i="33"/>
  <c r="AQ67" i="33" s="1"/>
  <c r="AM88" i="33"/>
  <c r="AM67" i="33" s="1"/>
  <c r="AM88" i="35"/>
  <c r="AM67" i="35" s="1"/>
  <c r="AI88" i="35"/>
  <c r="AI67" i="35" s="1"/>
  <c r="AI88" i="33"/>
  <c r="AI67" i="33" s="1"/>
  <c r="AE88" i="33"/>
  <c r="AE67" i="33" s="1"/>
  <c r="AE88" i="35"/>
  <c r="AE67" i="35" s="1"/>
  <c r="AA88" i="35"/>
  <c r="AA67" i="35" s="1"/>
  <c r="AA88" i="33"/>
  <c r="AA67" i="33" s="1"/>
  <c r="W88" i="33"/>
  <c r="W67" i="33" s="1"/>
  <c r="W88" i="35"/>
  <c r="W67" i="35" s="1"/>
  <c r="S88" i="35"/>
  <c r="S67" i="35" s="1"/>
  <c r="S88" i="33"/>
  <c r="S67" i="33" s="1"/>
  <c r="O88" i="33"/>
  <c r="O67" i="33" s="1"/>
  <c r="O88" i="35"/>
  <c r="O67" i="35" s="1"/>
  <c r="K88" i="35"/>
  <c r="K67" i="35" s="1"/>
  <c r="K88" i="33"/>
  <c r="K67" i="33" s="1"/>
  <c r="G88" i="33"/>
  <c r="G67" i="33" s="1"/>
  <c r="G88" i="35"/>
  <c r="G67" i="35" s="1"/>
  <c r="E89" i="35"/>
  <c r="E68" i="35" s="1"/>
  <c r="E89" i="33"/>
  <c r="E68" i="33" s="1"/>
  <c r="E92" i="35"/>
  <c r="E71" i="35" s="1"/>
  <c r="E92" i="33"/>
  <c r="E71" i="33" s="1"/>
  <c r="AT93" i="35"/>
  <c r="AT72" i="35" s="1"/>
  <c r="AT93" i="33"/>
  <c r="AT72" i="33" s="1"/>
  <c r="AP93" i="35"/>
  <c r="AP72" i="35" s="1"/>
  <c r="AP93" i="33"/>
  <c r="AP72" i="33" s="1"/>
  <c r="AL93" i="35"/>
  <c r="AL72" i="35" s="1"/>
  <c r="AL93" i="33"/>
  <c r="AL72" i="33" s="1"/>
  <c r="AH93" i="35"/>
  <c r="AH72" i="35" s="1"/>
  <c r="AH93" i="33"/>
  <c r="AH72" i="33" s="1"/>
  <c r="AD93" i="35"/>
  <c r="AD72" i="35" s="1"/>
  <c r="AD93" i="33"/>
  <c r="AD72" i="33" s="1"/>
  <c r="Z93" i="35"/>
  <c r="Z72" i="35" s="1"/>
  <c r="Z93" i="33"/>
  <c r="Z72" i="33" s="1"/>
  <c r="V93" i="35"/>
  <c r="V72" i="35" s="1"/>
  <c r="V93" i="33"/>
  <c r="V72" i="33" s="1"/>
  <c r="R93" i="35"/>
  <c r="R72" i="35" s="1"/>
  <c r="R93" i="33"/>
  <c r="R72" i="33" s="1"/>
  <c r="N93" i="35"/>
  <c r="N72" i="35" s="1"/>
  <c r="N93" i="33"/>
  <c r="N72" i="33" s="1"/>
  <c r="J93" i="35"/>
  <c r="J72" i="35" s="1"/>
  <c r="J93" i="33"/>
  <c r="J72" i="33" s="1"/>
  <c r="F93" i="35"/>
  <c r="F72" i="35" s="1"/>
  <c r="F93" i="33"/>
  <c r="F72" i="33" s="1"/>
  <c r="AT92" i="35"/>
  <c r="AT71" i="35" s="1"/>
  <c r="AT92" i="33"/>
  <c r="AT71" i="33" s="1"/>
  <c r="AP92" i="35"/>
  <c r="AP71" i="35" s="1"/>
  <c r="AP92" i="33"/>
  <c r="AP71" i="33" s="1"/>
  <c r="AL92" i="35"/>
  <c r="AL71" i="35" s="1"/>
  <c r="AL92" i="33"/>
  <c r="AL71" i="33" s="1"/>
  <c r="AH92" i="35"/>
  <c r="AH71" i="35" s="1"/>
  <c r="AH92" i="33"/>
  <c r="AH71" i="33" s="1"/>
  <c r="AD92" i="35"/>
  <c r="AD71" i="35" s="1"/>
  <c r="AD92" i="33"/>
  <c r="AD71" i="33" s="1"/>
  <c r="Z92" i="35"/>
  <c r="Z71" i="35" s="1"/>
  <c r="Z92" i="33"/>
  <c r="Z71" i="33" s="1"/>
  <c r="V92" i="35"/>
  <c r="V71" i="35" s="1"/>
  <c r="V92" i="33"/>
  <c r="V71" i="33" s="1"/>
  <c r="R92" i="35"/>
  <c r="R71" i="35" s="1"/>
  <c r="R92" i="33"/>
  <c r="R71" i="33" s="1"/>
  <c r="N92" i="35"/>
  <c r="N71" i="35" s="1"/>
  <c r="N92" i="33"/>
  <c r="N71" i="33" s="1"/>
  <c r="J92" i="35"/>
  <c r="J71" i="35" s="1"/>
  <c r="J92" i="33"/>
  <c r="J71" i="33" s="1"/>
  <c r="F92" i="35"/>
  <c r="F71" i="35" s="1"/>
  <c r="F92" i="33"/>
  <c r="F71" i="33" s="1"/>
  <c r="AT91" i="35"/>
  <c r="AT70" i="35" s="1"/>
  <c r="AT91" i="33"/>
  <c r="AT70" i="33" s="1"/>
  <c r="AP91" i="35"/>
  <c r="AP70" i="35" s="1"/>
  <c r="AP91" i="33"/>
  <c r="AP70" i="33" s="1"/>
  <c r="AL91" i="35"/>
  <c r="AL70" i="35" s="1"/>
  <c r="AL91" i="33"/>
  <c r="AL70" i="33" s="1"/>
  <c r="AH91" i="35"/>
  <c r="AH70" i="35" s="1"/>
  <c r="AH91" i="33"/>
  <c r="AH70" i="33" s="1"/>
  <c r="AD91" i="35"/>
  <c r="AD70" i="35" s="1"/>
  <c r="AD91" i="33"/>
  <c r="AD70" i="33" s="1"/>
  <c r="Z91" i="35"/>
  <c r="Z70" i="35" s="1"/>
  <c r="Z91" i="33"/>
  <c r="Z70" i="33" s="1"/>
  <c r="V91" i="35"/>
  <c r="V70" i="35" s="1"/>
  <c r="V91" i="33"/>
  <c r="V70" i="33" s="1"/>
  <c r="R91" i="35"/>
  <c r="R70" i="35" s="1"/>
  <c r="R91" i="33"/>
  <c r="R70" i="33" s="1"/>
  <c r="N91" i="35"/>
  <c r="N70" i="35" s="1"/>
  <c r="N91" i="33"/>
  <c r="N70" i="33" s="1"/>
  <c r="J91" i="35"/>
  <c r="J70" i="35" s="1"/>
  <c r="J91" i="33"/>
  <c r="J70" i="33" s="1"/>
  <c r="F91" i="35"/>
  <c r="F70" i="35" s="1"/>
  <c r="F91" i="33"/>
  <c r="F70" i="33" s="1"/>
  <c r="AT90" i="35"/>
  <c r="AT69" i="35" s="1"/>
  <c r="AT90" i="33"/>
  <c r="AT69" i="33" s="1"/>
  <c r="AP90" i="35"/>
  <c r="AP69" i="35" s="1"/>
  <c r="AP90" i="33"/>
  <c r="AP69" i="33" s="1"/>
  <c r="AL90" i="35"/>
  <c r="AL69" i="35" s="1"/>
  <c r="AL90" i="33"/>
  <c r="AL69" i="33" s="1"/>
  <c r="AH90" i="35"/>
  <c r="AH69" i="35" s="1"/>
  <c r="AH90" i="33"/>
  <c r="AH69" i="33" s="1"/>
  <c r="AD90" i="35"/>
  <c r="AD69" i="35" s="1"/>
  <c r="AD90" i="33"/>
  <c r="AD69" i="33" s="1"/>
  <c r="Z90" i="35"/>
  <c r="Z69" i="35" s="1"/>
  <c r="Z90" i="33"/>
  <c r="Z69" i="33" s="1"/>
  <c r="V90" i="35"/>
  <c r="V69" i="35" s="1"/>
  <c r="V90" i="33"/>
  <c r="V69" i="33" s="1"/>
  <c r="R90" i="35"/>
  <c r="R69" i="35" s="1"/>
  <c r="R90" i="33"/>
  <c r="R69" i="33" s="1"/>
  <c r="N90" i="35"/>
  <c r="N69" i="35" s="1"/>
  <c r="N90" i="33"/>
  <c r="N69" i="33" s="1"/>
  <c r="J90" i="35"/>
  <c r="J69" i="35" s="1"/>
  <c r="J90" i="33"/>
  <c r="J69" i="33" s="1"/>
  <c r="F90" i="35"/>
  <c r="F69" i="35" s="1"/>
  <c r="F90" i="33"/>
  <c r="F69" i="33" s="1"/>
  <c r="AT89" i="35"/>
  <c r="AT68" i="35" s="1"/>
  <c r="AT89" i="33"/>
  <c r="AT68" i="33" s="1"/>
  <c r="AP89" i="35"/>
  <c r="AP68" i="35" s="1"/>
  <c r="AP89" i="33"/>
  <c r="AP68" i="33" s="1"/>
  <c r="AL89" i="35"/>
  <c r="AL68" i="35" s="1"/>
  <c r="AL89" i="33"/>
  <c r="AL68" i="33" s="1"/>
  <c r="AH89" i="35"/>
  <c r="AH68" i="35" s="1"/>
  <c r="AH89" i="33"/>
  <c r="AH68" i="33" s="1"/>
  <c r="AD89" i="35"/>
  <c r="AD68" i="35" s="1"/>
  <c r="AD89" i="33"/>
  <c r="AD68" i="33" s="1"/>
  <c r="Z89" i="35"/>
  <c r="Z68" i="35" s="1"/>
  <c r="Z89" i="33"/>
  <c r="Z68" i="33" s="1"/>
  <c r="V89" i="35"/>
  <c r="V68" i="35" s="1"/>
  <c r="V89" i="33"/>
  <c r="V68" i="33" s="1"/>
  <c r="R89" i="35"/>
  <c r="R68" i="35" s="1"/>
  <c r="R89" i="33"/>
  <c r="R68" i="33" s="1"/>
  <c r="N89" i="35"/>
  <c r="N68" i="35" s="1"/>
  <c r="N89" i="33"/>
  <c r="N68" i="33" s="1"/>
  <c r="J89" i="35"/>
  <c r="J68" i="35" s="1"/>
  <c r="J89" i="33"/>
  <c r="J68" i="33" s="1"/>
  <c r="F89" i="35"/>
  <c r="F68" i="35" s="1"/>
  <c r="F89" i="33"/>
  <c r="F68" i="33" s="1"/>
  <c r="AT88" i="35"/>
  <c r="AT67" i="35" s="1"/>
  <c r="AT88" i="33"/>
  <c r="AT67" i="33" s="1"/>
  <c r="AP88" i="35"/>
  <c r="AP67" i="35" s="1"/>
  <c r="AP88" i="33"/>
  <c r="AP67" i="33" s="1"/>
  <c r="AL88" i="35"/>
  <c r="AL67" i="35" s="1"/>
  <c r="AL88" i="33"/>
  <c r="AL67" i="33" s="1"/>
  <c r="AH88" i="35"/>
  <c r="AH67" i="35" s="1"/>
  <c r="AH88" i="33"/>
  <c r="AH67" i="33" s="1"/>
  <c r="AD88" i="35"/>
  <c r="AD67" i="35" s="1"/>
  <c r="AD88" i="33"/>
  <c r="AD67" i="33" s="1"/>
  <c r="Z88" i="35"/>
  <c r="Z67" i="35" s="1"/>
  <c r="Z88" i="33"/>
  <c r="Z67" i="33" s="1"/>
  <c r="V88" i="35"/>
  <c r="V67" i="35" s="1"/>
  <c r="V88" i="33"/>
  <c r="V67" i="33" s="1"/>
  <c r="R88" i="35"/>
  <c r="R67" i="35" s="1"/>
  <c r="R88" i="33"/>
  <c r="R67" i="33" s="1"/>
  <c r="N88" i="35"/>
  <c r="N67" i="35" s="1"/>
  <c r="N88" i="33"/>
  <c r="N67" i="33" s="1"/>
  <c r="J88" i="35"/>
  <c r="J67" i="35" s="1"/>
  <c r="J88" i="33"/>
  <c r="J67" i="33" s="1"/>
  <c r="F88" i="35"/>
  <c r="F67" i="35" s="1"/>
  <c r="F88" i="33"/>
  <c r="F67" i="33" s="1"/>
  <c r="AW93" i="35"/>
  <c r="AW72" i="35" s="1"/>
  <c r="AW93" i="33"/>
  <c r="AW72" i="33" s="1"/>
  <c r="AO93" i="35"/>
  <c r="AO72" i="35" s="1"/>
  <c r="AO93" i="33"/>
  <c r="AO72" i="33" s="1"/>
  <c r="AG93" i="35"/>
  <c r="AG72" i="35" s="1"/>
  <c r="AG93" i="33"/>
  <c r="AG72" i="33" s="1"/>
  <c r="AC93" i="35"/>
  <c r="AC72" i="35" s="1"/>
  <c r="AC93" i="33"/>
  <c r="AC72" i="33" s="1"/>
  <c r="Y93" i="35"/>
  <c r="Y72" i="35" s="1"/>
  <c r="Y93" i="33"/>
  <c r="Y72" i="33" s="1"/>
  <c r="U93" i="35"/>
  <c r="U72" i="35" s="1"/>
  <c r="U93" i="33"/>
  <c r="U72" i="33" s="1"/>
  <c r="Q93" i="35"/>
  <c r="Q72" i="35" s="1"/>
  <c r="Q93" i="33"/>
  <c r="Q72" i="33" s="1"/>
  <c r="M93" i="35"/>
  <c r="M72" i="35" s="1"/>
  <c r="M93" i="33"/>
  <c r="M72" i="33" s="1"/>
  <c r="I93" i="35"/>
  <c r="I72" i="35" s="1"/>
  <c r="I93" i="33"/>
  <c r="I72" i="33" s="1"/>
  <c r="AW92" i="35"/>
  <c r="AW71" i="35" s="1"/>
  <c r="AW92" i="33"/>
  <c r="AW71" i="33" s="1"/>
  <c r="AS92" i="35"/>
  <c r="AS71" i="35" s="1"/>
  <c r="AS92" i="33"/>
  <c r="AS71" i="33" s="1"/>
  <c r="AO92" i="35"/>
  <c r="AO71" i="35" s="1"/>
  <c r="AO92" i="33"/>
  <c r="AO71" i="33" s="1"/>
  <c r="AK92" i="35"/>
  <c r="AK71" i="35" s="1"/>
  <c r="AK92" i="33"/>
  <c r="AK71" i="33" s="1"/>
  <c r="AG92" i="35"/>
  <c r="AG71" i="35" s="1"/>
  <c r="AG92" i="33"/>
  <c r="AG71" i="33" s="1"/>
  <c r="AC92" i="35"/>
  <c r="AC71" i="35" s="1"/>
  <c r="AC92" i="33"/>
  <c r="AC71" i="33" s="1"/>
  <c r="Y92" i="35"/>
  <c r="Y71" i="35" s="1"/>
  <c r="Y92" i="33"/>
  <c r="Y71" i="33" s="1"/>
  <c r="U92" i="35"/>
  <c r="U71" i="35" s="1"/>
  <c r="U92" i="33"/>
  <c r="U71" i="33" s="1"/>
  <c r="Q92" i="35"/>
  <c r="Q71" i="35" s="1"/>
  <c r="Q92" i="33"/>
  <c r="Q71" i="33" s="1"/>
  <c r="M92" i="35"/>
  <c r="M71" i="35" s="1"/>
  <c r="M92" i="33"/>
  <c r="M71" i="33" s="1"/>
  <c r="I92" i="35"/>
  <c r="I71" i="35" s="1"/>
  <c r="I92" i="33"/>
  <c r="I71" i="33" s="1"/>
  <c r="AW91" i="35"/>
  <c r="AW70" i="35" s="1"/>
  <c r="AW91" i="33"/>
  <c r="AW70" i="33" s="1"/>
  <c r="AS91" i="35"/>
  <c r="AS70" i="35" s="1"/>
  <c r="AS91" i="33"/>
  <c r="AS70" i="33" s="1"/>
  <c r="AO91" i="35"/>
  <c r="AO70" i="35" s="1"/>
  <c r="AO91" i="33"/>
  <c r="AO70" i="33" s="1"/>
  <c r="AK91" i="35"/>
  <c r="AK70" i="35" s="1"/>
  <c r="AK91" i="33"/>
  <c r="AK70" i="33" s="1"/>
  <c r="AG91" i="35"/>
  <c r="AG70" i="35" s="1"/>
  <c r="AG91" i="33"/>
  <c r="AG70" i="33" s="1"/>
  <c r="AC91" i="35"/>
  <c r="AC70" i="35" s="1"/>
  <c r="AC91" i="33"/>
  <c r="AC70" i="33" s="1"/>
  <c r="Y91" i="35"/>
  <c r="Y70" i="35" s="1"/>
  <c r="Y91" i="33"/>
  <c r="Y70" i="33" s="1"/>
  <c r="U91" i="35"/>
  <c r="U70" i="35" s="1"/>
  <c r="U91" i="33"/>
  <c r="U70" i="33" s="1"/>
  <c r="Q91" i="35"/>
  <c r="Q70" i="35" s="1"/>
  <c r="Q91" i="33"/>
  <c r="Q70" i="33" s="1"/>
  <c r="M91" i="35"/>
  <c r="M70" i="35" s="1"/>
  <c r="M91" i="33"/>
  <c r="M70" i="33" s="1"/>
  <c r="I91" i="35"/>
  <c r="I70" i="35" s="1"/>
  <c r="I91" i="33"/>
  <c r="I70" i="33" s="1"/>
  <c r="AW90" i="35"/>
  <c r="AW69" i="35" s="1"/>
  <c r="AW90" i="33"/>
  <c r="AW69" i="33" s="1"/>
  <c r="AS90" i="35"/>
  <c r="AS69" i="35" s="1"/>
  <c r="AS90" i="33"/>
  <c r="AS69" i="33" s="1"/>
  <c r="AO90" i="35"/>
  <c r="AO69" i="35" s="1"/>
  <c r="AO90" i="33"/>
  <c r="AO69" i="33" s="1"/>
  <c r="AK90" i="35"/>
  <c r="AK69" i="35" s="1"/>
  <c r="AK90" i="33"/>
  <c r="AK69" i="33" s="1"/>
  <c r="AG90" i="35"/>
  <c r="AG69" i="35" s="1"/>
  <c r="AG90" i="33"/>
  <c r="AG69" i="33" s="1"/>
  <c r="AC90" i="35"/>
  <c r="AC69" i="35" s="1"/>
  <c r="AC90" i="33"/>
  <c r="AC69" i="33" s="1"/>
  <c r="Y90" i="35"/>
  <c r="Y69" i="35" s="1"/>
  <c r="Y90" i="33"/>
  <c r="Y69" i="33" s="1"/>
  <c r="U90" i="35"/>
  <c r="U69" i="35" s="1"/>
  <c r="U90" i="33"/>
  <c r="U69" i="33" s="1"/>
  <c r="Q90" i="35"/>
  <c r="Q69" i="35" s="1"/>
  <c r="Q90" i="33"/>
  <c r="Q69" i="33" s="1"/>
  <c r="M90" i="35"/>
  <c r="M69" i="35" s="1"/>
  <c r="M90" i="33"/>
  <c r="M69" i="33" s="1"/>
  <c r="I90" i="35"/>
  <c r="I69" i="35" s="1"/>
  <c r="I90" i="33"/>
  <c r="I69" i="33" s="1"/>
  <c r="AW89" i="35"/>
  <c r="AW68" i="35" s="1"/>
  <c r="AW89" i="33"/>
  <c r="AW68" i="33" s="1"/>
  <c r="AS89" i="35"/>
  <c r="AS68" i="35" s="1"/>
  <c r="AS89" i="33"/>
  <c r="AS68" i="33" s="1"/>
  <c r="AO89" i="35"/>
  <c r="AO68" i="35" s="1"/>
  <c r="AO89" i="33"/>
  <c r="AO68" i="33" s="1"/>
  <c r="AK89" i="35"/>
  <c r="AK68" i="35" s="1"/>
  <c r="AK89" i="33"/>
  <c r="AK68" i="33" s="1"/>
  <c r="AG89" i="35"/>
  <c r="AG68" i="35" s="1"/>
  <c r="AG89" i="33"/>
  <c r="AG68" i="33" s="1"/>
  <c r="AC89" i="35"/>
  <c r="AC68" i="35" s="1"/>
  <c r="AC89" i="33"/>
  <c r="AC68" i="33" s="1"/>
  <c r="Y89" i="35"/>
  <c r="Y68" i="35" s="1"/>
  <c r="Y89" i="33"/>
  <c r="Y68" i="33" s="1"/>
  <c r="U89" i="35"/>
  <c r="U68" i="35" s="1"/>
  <c r="U89" i="33"/>
  <c r="U68" i="33" s="1"/>
  <c r="Q89" i="35"/>
  <c r="Q68" i="35" s="1"/>
  <c r="Q89" i="33"/>
  <c r="Q68" i="33" s="1"/>
  <c r="M89" i="35"/>
  <c r="M68" i="35" s="1"/>
  <c r="M89" i="33"/>
  <c r="M68" i="33" s="1"/>
  <c r="I89" i="35"/>
  <c r="I68" i="35" s="1"/>
  <c r="I89" i="33"/>
  <c r="I68" i="33" s="1"/>
  <c r="AW88" i="35"/>
  <c r="AW67" i="35" s="1"/>
  <c r="AW88" i="33"/>
  <c r="AW67" i="33" s="1"/>
  <c r="AS88" i="35"/>
  <c r="AS67" i="35" s="1"/>
  <c r="AS88" i="33"/>
  <c r="AS67" i="33" s="1"/>
  <c r="AO88" i="35"/>
  <c r="AO67" i="35" s="1"/>
  <c r="AO88" i="33"/>
  <c r="AO67" i="33" s="1"/>
  <c r="AK88" i="35"/>
  <c r="AK67" i="35" s="1"/>
  <c r="AK88" i="33"/>
  <c r="AK67" i="33" s="1"/>
  <c r="AG88" i="35"/>
  <c r="AG67" i="35" s="1"/>
  <c r="AG88" i="33"/>
  <c r="AG67" i="33" s="1"/>
  <c r="AC88" i="35"/>
  <c r="AC67" i="35" s="1"/>
  <c r="AC88" i="33"/>
  <c r="AC67" i="33" s="1"/>
  <c r="Y88" i="35"/>
  <c r="Y67" i="35" s="1"/>
  <c r="Y88" i="33"/>
  <c r="Y67" i="33" s="1"/>
  <c r="U88" i="35"/>
  <c r="U67" i="35" s="1"/>
  <c r="U88" i="33"/>
  <c r="U67" i="33" s="1"/>
  <c r="Q88" i="35"/>
  <c r="Q67" i="35" s="1"/>
  <c r="Q88" i="33"/>
  <c r="Q67" i="33" s="1"/>
  <c r="M88" i="35"/>
  <c r="M67" i="35" s="1"/>
  <c r="M88" i="33"/>
  <c r="M67" i="33" s="1"/>
  <c r="I88" i="35"/>
  <c r="I67" i="35" s="1"/>
  <c r="I88" i="33"/>
  <c r="I67" i="33" s="1"/>
  <c r="E91" i="35"/>
  <c r="E70" i="35" s="1"/>
  <c r="E91" i="33"/>
  <c r="E70" i="33" s="1"/>
  <c r="AV93" i="35"/>
  <c r="AV72" i="35" s="1"/>
  <c r="AV93" i="33"/>
  <c r="AV72" i="33" s="1"/>
  <c r="AR93" i="35"/>
  <c r="AR72" i="35" s="1"/>
  <c r="AR93" i="33"/>
  <c r="AR72" i="33" s="1"/>
  <c r="AN93" i="35"/>
  <c r="AN72" i="35" s="1"/>
  <c r="AN93" i="33"/>
  <c r="AN72" i="33" s="1"/>
  <c r="AJ93" i="35"/>
  <c r="AJ72" i="35" s="1"/>
  <c r="AJ93" i="33"/>
  <c r="AJ72" i="33" s="1"/>
  <c r="AF93" i="35"/>
  <c r="AF72" i="35" s="1"/>
  <c r="AF93" i="33"/>
  <c r="AF72" i="33" s="1"/>
  <c r="AB93" i="35"/>
  <c r="AB72" i="35" s="1"/>
  <c r="AB93" i="33"/>
  <c r="AB72" i="33" s="1"/>
  <c r="X93" i="35"/>
  <c r="X72" i="35" s="1"/>
  <c r="X93" i="33"/>
  <c r="X72" i="33" s="1"/>
  <c r="T93" i="35"/>
  <c r="T72" i="35" s="1"/>
  <c r="T93" i="33"/>
  <c r="T72" i="33" s="1"/>
  <c r="P93" i="35"/>
  <c r="P72" i="35" s="1"/>
  <c r="P93" i="33"/>
  <c r="P72" i="33" s="1"/>
  <c r="L93" i="35"/>
  <c r="L72" i="35" s="1"/>
  <c r="L93" i="33"/>
  <c r="L72" i="33" s="1"/>
  <c r="H93" i="35"/>
  <c r="H72" i="35" s="1"/>
  <c r="H93" i="33"/>
  <c r="H72" i="33" s="1"/>
  <c r="AV92" i="35"/>
  <c r="AV71" i="35" s="1"/>
  <c r="AV92" i="33"/>
  <c r="AV71" i="33" s="1"/>
  <c r="AR92" i="35"/>
  <c r="AR71" i="35" s="1"/>
  <c r="AR92" i="33"/>
  <c r="AR71" i="33" s="1"/>
  <c r="AN92" i="35"/>
  <c r="AN71" i="35" s="1"/>
  <c r="AN92" i="33"/>
  <c r="AN71" i="33" s="1"/>
  <c r="AJ92" i="35"/>
  <c r="AJ71" i="35" s="1"/>
  <c r="AJ92" i="33"/>
  <c r="AJ71" i="33" s="1"/>
  <c r="AF92" i="35"/>
  <c r="AF71" i="35" s="1"/>
  <c r="AF92" i="33"/>
  <c r="AF71" i="33" s="1"/>
  <c r="AB92" i="35"/>
  <c r="AB71" i="35" s="1"/>
  <c r="AB92" i="33"/>
  <c r="AB71" i="33" s="1"/>
  <c r="X92" i="35"/>
  <c r="X71" i="35" s="1"/>
  <c r="X92" i="33"/>
  <c r="X71" i="33" s="1"/>
  <c r="T92" i="35"/>
  <c r="T71" i="35" s="1"/>
  <c r="T92" i="33"/>
  <c r="T71" i="33" s="1"/>
  <c r="P92" i="35"/>
  <c r="P71" i="35" s="1"/>
  <c r="P92" i="33"/>
  <c r="P71" i="33" s="1"/>
  <c r="L92" i="35"/>
  <c r="L71" i="35" s="1"/>
  <c r="L92" i="33"/>
  <c r="L71" i="33" s="1"/>
  <c r="H92" i="35"/>
  <c r="H71" i="35" s="1"/>
  <c r="H92" i="33"/>
  <c r="H71" i="33" s="1"/>
  <c r="AV91" i="35"/>
  <c r="AV70" i="35" s="1"/>
  <c r="AV91" i="33"/>
  <c r="AV70" i="33" s="1"/>
  <c r="AR91" i="35"/>
  <c r="AR70" i="35" s="1"/>
  <c r="AR91" i="33"/>
  <c r="AR70" i="33" s="1"/>
  <c r="AN91" i="35"/>
  <c r="AN70" i="35" s="1"/>
  <c r="AN91" i="33"/>
  <c r="AN70" i="33" s="1"/>
  <c r="AJ91" i="35"/>
  <c r="AJ70" i="35" s="1"/>
  <c r="AJ91" i="33"/>
  <c r="AJ70" i="33" s="1"/>
  <c r="AF91" i="35"/>
  <c r="AF70" i="35" s="1"/>
  <c r="AF91" i="33"/>
  <c r="AF70" i="33" s="1"/>
  <c r="AB91" i="35"/>
  <c r="AB70" i="35" s="1"/>
  <c r="AB91" i="33"/>
  <c r="AB70" i="33" s="1"/>
  <c r="X91" i="35"/>
  <c r="X70" i="35" s="1"/>
  <c r="X91" i="33"/>
  <c r="X70" i="33" s="1"/>
  <c r="T91" i="35"/>
  <c r="T70" i="35" s="1"/>
  <c r="T91" i="33"/>
  <c r="T70" i="33" s="1"/>
  <c r="P91" i="35"/>
  <c r="P70" i="35" s="1"/>
  <c r="P91" i="33"/>
  <c r="P70" i="33" s="1"/>
  <c r="L91" i="35"/>
  <c r="L70" i="35" s="1"/>
  <c r="L91" i="33"/>
  <c r="L70" i="33" s="1"/>
  <c r="H91" i="35"/>
  <c r="H70" i="35" s="1"/>
  <c r="H91" i="33"/>
  <c r="H70" i="33" s="1"/>
  <c r="AV90" i="35"/>
  <c r="AV69" i="35" s="1"/>
  <c r="AV90" i="33"/>
  <c r="AV69" i="33" s="1"/>
  <c r="AR90" i="35"/>
  <c r="AR69" i="35" s="1"/>
  <c r="AR90" i="33"/>
  <c r="AR69" i="33" s="1"/>
  <c r="AN90" i="35"/>
  <c r="AN69" i="35" s="1"/>
  <c r="AN90" i="33"/>
  <c r="AN69" i="33" s="1"/>
  <c r="AJ90" i="35"/>
  <c r="AJ69" i="35" s="1"/>
  <c r="AJ90" i="33"/>
  <c r="AJ69" i="33" s="1"/>
  <c r="AF90" i="35"/>
  <c r="AF69" i="35" s="1"/>
  <c r="AF90" i="33"/>
  <c r="AF69" i="33" s="1"/>
  <c r="AB90" i="35"/>
  <c r="AB69" i="35" s="1"/>
  <c r="AB90" i="33"/>
  <c r="AB69" i="33" s="1"/>
  <c r="X90" i="35"/>
  <c r="X69" i="35" s="1"/>
  <c r="X90" i="33"/>
  <c r="X69" i="33" s="1"/>
  <c r="T90" i="35"/>
  <c r="T69" i="35" s="1"/>
  <c r="T90" i="33"/>
  <c r="T69" i="33" s="1"/>
  <c r="P90" i="35"/>
  <c r="P69" i="35" s="1"/>
  <c r="P90" i="33"/>
  <c r="P69" i="33" s="1"/>
  <c r="L90" i="35"/>
  <c r="L69" i="35" s="1"/>
  <c r="L90" i="33"/>
  <c r="L69" i="33" s="1"/>
  <c r="H90" i="35"/>
  <c r="H69" i="35" s="1"/>
  <c r="H90" i="33"/>
  <c r="H69" i="33" s="1"/>
  <c r="AV89" i="35"/>
  <c r="AV68" i="35" s="1"/>
  <c r="AV89" i="33"/>
  <c r="AV68" i="33" s="1"/>
  <c r="AR89" i="35"/>
  <c r="AR68" i="35" s="1"/>
  <c r="AR89" i="33"/>
  <c r="AR68" i="33" s="1"/>
  <c r="AN89" i="35"/>
  <c r="AN68" i="35" s="1"/>
  <c r="AN89" i="33"/>
  <c r="AN68" i="33" s="1"/>
  <c r="AJ89" i="35"/>
  <c r="AJ68" i="35" s="1"/>
  <c r="AJ89" i="33"/>
  <c r="AJ68" i="33" s="1"/>
  <c r="AF89" i="35"/>
  <c r="AF68" i="35" s="1"/>
  <c r="AF89" i="33"/>
  <c r="AF68" i="33" s="1"/>
  <c r="AB89" i="35"/>
  <c r="AB68" i="35" s="1"/>
  <c r="AB89" i="33"/>
  <c r="AB68" i="33" s="1"/>
  <c r="X89" i="35"/>
  <c r="X68" i="35" s="1"/>
  <c r="X89" i="33"/>
  <c r="X68" i="33" s="1"/>
  <c r="T89" i="35"/>
  <c r="T68" i="35" s="1"/>
  <c r="T89" i="33"/>
  <c r="T68" i="33" s="1"/>
  <c r="P89" i="35"/>
  <c r="P68" i="35" s="1"/>
  <c r="P89" i="33"/>
  <c r="P68" i="33" s="1"/>
  <c r="L89" i="35"/>
  <c r="L68" i="35" s="1"/>
  <c r="L89" i="33"/>
  <c r="L68" i="33" s="1"/>
  <c r="H89" i="35"/>
  <c r="H68" i="35" s="1"/>
  <c r="H89" i="33"/>
  <c r="H68" i="33" s="1"/>
  <c r="AV88" i="35"/>
  <c r="AV67" i="35" s="1"/>
  <c r="AV88" i="33"/>
  <c r="AV67" i="33" s="1"/>
  <c r="AR88" i="35"/>
  <c r="AR67" i="35" s="1"/>
  <c r="AR88" i="33"/>
  <c r="AR67" i="33" s="1"/>
  <c r="AN88" i="35"/>
  <c r="AN67" i="35" s="1"/>
  <c r="AN88" i="33"/>
  <c r="AN67" i="33" s="1"/>
  <c r="AJ88" i="35"/>
  <c r="AJ67" i="35" s="1"/>
  <c r="AJ88" i="33"/>
  <c r="AJ67" i="33" s="1"/>
  <c r="AF88" i="35"/>
  <c r="AF67" i="35" s="1"/>
  <c r="AF88" i="33"/>
  <c r="AF67" i="33" s="1"/>
  <c r="AB88" i="35"/>
  <c r="AB67" i="35" s="1"/>
  <c r="AB88" i="33"/>
  <c r="AB67" i="33" s="1"/>
  <c r="X88" i="35"/>
  <c r="X67" i="35" s="1"/>
  <c r="X88" i="33"/>
  <c r="X67" i="33" s="1"/>
  <c r="T88" i="35"/>
  <c r="T67" i="35" s="1"/>
  <c r="T88" i="33"/>
  <c r="T67" i="33" s="1"/>
  <c r="P88" i="35"/>
  <c r="P67" i="35" s="1"/>
  <c r="P88" i="33"/>
  <c r="P67" i="33" s="1"/>
  <c r="L88" i="35"/>
  <c r="L67" i="35" s="1"/>
  <c r="L88" i="33"/>
  <c r="L67" i="33" s="1"/>
  <c r="H88" i="35"/>
  <c r="H67" i="35" s="1"/>
  <c r="H88" i="33"/>
  <c r="H67" i="33" s="1"/>
  <c r="H76" i="33" l="1"/>
  <c r="H77" i="33" s="1"/>
  <c r="H80" i="33" s="1"/>
  <c r="X76" i="33"/>
  <c r="X77" i="33" s="1"/>
  <c r="X80" i="33" s="1"/>
  <c r="AV76" i="33"/>
  <c r="AV77" i="33" s="1"/>
  <c r="AV80" i="33" s="1"/>
  <c r="U76" i="33"/>
  <c r="U77" i="33" s="1"/>
  <c r="U80" i="33" s="1"/>
  <c r="AK76" i="33"/>
  <c r="AK77" i="33" s="1"/>
  <c r="AK80" i="33" s="1"/>
  <c r="AS76" i="33"/>
  <c r="AS77" i="33" s="1"/>
  <c r="AS80" i="33" s="1"/>
  <c r="J76" i="33"/>
  <c r="J77" i="33" s="1"/>
  <c r="J80" i="33" s="1"/>
  <c r="R76" i="33"/>
  <c r="R77" i="33" s="1"/>
  <c r="R80" i="33" s="1"/>
  <c r="Z76" i="33"/>
  <c r="Z77" i="33" s="1"/>
  <c r="Z80" i="33" s="1"/>
  <c r="AH76" i="33"/>
  <c r="AH77" i="33" s="1"/>
  <c r="AH80" i="33" s="1"/>
  <c r="AP76" i="33"/>
  <c r="AP77" i="33" s="1"/>
  <c r="AP80" i="33" s="1"/>
  <c r="AI76" i="33"/>
  <c r="AI77" i="33" s="1"/>
  <c r="AI80" i="33" s="1"/>
  <c r="P76" i="33"/>
  <c r="P77" i="33" s="1"/>
  <c r="P80" i="33" s="1"/>
  <c r="AF76" i="33"/>
  <c r="AF77" i="33" s="1"/>
  <c r="AF80" i="33" s="1"/>
  <c r="AN76" i="33"/>
  <c r="AN77" i="33" s="1"/>
  <c r="AN80" i="33" s="1"/>
  <c r="M76" i="33"/>
  <c r="M77" i="33" s="1"/>
  <c r="M80" i="33" s="1"/>
  <c r="AC76" i="33"/>
  <c r="AC77" i="33" s="1"/>
  <c r="AC80" i="33" s="1"/>
  <c r="K76" i="33"/>
  <c r="K77" i="33" s="1"/>
  <c r="K80" i="33" s="1"/>
  <c r="S76" i="33"/>
  <c r="S77" i="33" s="1"/>
  <c r="S80" i="33" s="1"/>
  <c r="AA76" i="33"/>
  <c r="AA77" i="33" s="1"/>
  <c r="AA80" i="33" s="1"/>
  <c r="AQ76" i="33"/>
  <c r="AQ77" i="33" s="1"/>
  <c r="AQ80" i="33" s="1"/>
  <c r="H76" i="35"/>
  <c r="H77" i="35" s="1"/>
  <c r="H80" i="35" s="1"/>
  <c r="P76" i="35"/>
  <c r="P77" i="35" s="1"/>
  <c r="P80" i="35" s="1"/>
  <c r="X76" i="35"/>
  <c r="X77" i="35" s="1"/>
  <c r="X80" i="35" s="1"/>
  <c r="AF76" i="35"/>
  <c r="AF77" i="35" s="1"/>
  <c r="AF80" i="35" s="1"/>
  <c r="AN76" i="35"/>
  <c r="AN77" i="35" s="1"/>
  <c r="AN80" i="35" s="1"/>
  <c r="AV76" i="35"/>
  <c r="AV77" i="35" s="1"/>
  <c r="AV80" i="35" s="1"/>
  <c r="M76" i="35"/>
  <c r="M77" i="35" s="1"/>
  <c r="M80" i="35" s="1"/>
  <c r="U76" i="35"/>
  <c r="U77" i="35" s="1"/>
  <c r="U80" i="35" s="1"/>
  <c r="AC76" i="35"/>
  <c r="AC77" i="35" s="1"/>
  <c r="AC80" i="35" s="1"/>
  <c r="AK76" i="35"/>
  <c r="AK77" i="35" s="1"/>
  <c r="AK80" i="35" s="1"/>
  <c r="AS76" i="35"/>
  <c r="AS77" i="35" s="1"/>
  <c r="AS80" i="35" s="1"/>
  <c r="J76" i="35"/>
  <c r="J77" i="35" s="1"/>
  <c r="J80" i="35" s="1"/>
  <c r="R76" i="35"/>
  <c r="R77" i="35" s="1"/>
  <c r="R80" i="35" s="1"/>
  <c r="Z76" i="35"/>
  <c r="Z77" i="35" s="1"/>
  <c r="Z80" i="35" s="1"/>
  <c r="AH76" i="35"/>
  <c r="AH77" i="35" s="1"/>
  <c r="AH80" i="35" s="1"/>
  <c r="AP76" i="35"/>
  <c r="AP77" i="35" s="1"/>
  <c r="AP80" i="35" s="1"/>
  <c r="G76" i="35"/>
  <c r="G77" i="35" s="1"/>
  <c r="G80" i="35" s="1"/>
  <c r="O76" i="35"/>
  <c r="O77" i="35" s="1"/>
  <c r="O80" i="35" s="1"/>
  <c r="W76" i="35"/>
  <c r="W77" i="35" s="1"/>
  <c r="W80" i="35" s="1"/>
  <c r="AE76" i="35"/>
  <c r="AE77" i="35" s="1"/>
  <c r="AE80" i="35" s="1"/>
  <c r="AM76" i="35"/>
  <c r="AM77" i="35" s="1"/>
  <c r="AM80" i="35" s="1"/>
  <c r="AU76" i="35"/>
  <c r="AU77" i="35" s="1"/>
  <c r="AU80" i="35" s="1"/>
  <c r="E76" i="33"/>
  <c r="E77" i="33" s="1"/>
  <c r="E80" i="33" s="1"/>
  <c r="E81" i="33" s="1"/>
  <c r="K76" i="35"/>
  <c r="K77" i="35" s="1"/>
  <c r="K80" i="35" s="1"/>
  <c r="S76" i="35"/>
  <c r="S77" i="35" s="1"/>
  <c r="S80" i="35" s="1"/>
  <c r="AA76" i="35"/>
  <c r="AA77" i="35" s="1"/>
  <c r="AA80" i="35" s="1"/>
  <c r="AI76" i="35"/>
  <c r="AI77" i="35" s="1"/>
  <c r="AI80" i="35" s="1"/>
  <c r="AQ76" i="35"/>
  <c r="AQ77" i="35" s="1"/>
  <c r="AQ80" i="35" s="1"/>
  <c r="E76" i="35"/>
  <c r="E77" i="35" s="1"/>
  <c r="E80" i="35" s="1"/>
  <c r="E81" i="35" s="1"/>
  <c r="L76" i="33"/>
  <c r="L77" i="33" s="1"/>
  <c r="L80" i="33" s="1"/>
  <c r="T76" i="33"/>
  <c r="T77" i="33" s="1"/>
  <c r="T80" i="33" s="1"/>
  <c r="AB76" i="33"/>
  <c r="AB77" i="33" s="1"/>
  <c r="AB80" i="33" s="1"/>
  <c r="AJ76" i="33"/>
  <c r="AJ77" i="33" s="1"/>
  <c r="AJ80" i="33" s="1"/>
  <c r="AR76" i="33"/>
  <c r="AR77" i="33" s="1"/>
  <c r="AR80" i="33" s="1"/>
  <c r="I76" i="33"/>
  <c r="I77" i="33" s="1"/>
  <c r="I80" i="33" s="1"/>
  <c r="Q76" i="33"/>
  <c r="Q77" i="33" s="1"/>
  <c r="Q80" i="33" s="1"/>
  <c r="Y76" i="33"/>
  <c r="Y77" i="33" s="1"/>
  <c r="Y80" i="33" s="1"/>
  <c r="AG76" i="33"/>
  <c r="AG77" i="33" s="1"/>
  <c r="AG80" i="33" s="1"/>
  <c r="AO76" i="33"/>
  <c r="AO77" i="33" s="1"/>
  <c r="AO80" i="33" s="1"/>
  <c r="AW76" i="33"/>
  <c r="AW77" i="33" s="1"/>
  <c r="AW80" i="33" s="1"/>
  <c r="F76" i="33"/>
  <c r="F77" i="33" s="1"/>
  <c r="F80" i="33" s="1"/>
  <c r="N76" i="33"/>
  <c r="N77" i="33" s="1"/>
  <c r="N80" i="33" s="1"/>
  <c r="V76" i="33"/>
  <c r="V77" i="33" s="1"/>
  <c r="V80" i="33" s="1"/>
  <c r="AD76" i="33"/>
  <c r="AD77" i="33" s="1"/>
  <c r="AD80" i="33" s="1"/>
  <c r="AL76" i="33"/>
  <c r="AL77" i="33" s="1"/>
  <c r="AL80" i="33" s="1"/>
  <c r="AT76" i="33"/>
  <c r="AT77" i="33" s="1"/>
  <c r="AT80" i="33" s="1"/>
  <c r="L76" i="35"/>
  <c r="L77" i="35" s="1"/>
  <c r="L80" i="35" s="1"/>
  <c r="T76" i="35"/>
  <c r="T77" i="35" s="1"/>
  <c r="T80" i="35" s="1"/>
  <c r="AB76" i="35"/>
  <c r="AB77" i="35" s="1"/>
  <c r="AB80" i="35" s="1"/>
  <c r="AJ76" i="35"/>
  <c r="AJ77" i="35" s="1"/>
  <c r="AJ80" i="35" s="1"/>
  <c r="AR76" i="35"/>
  <c r="AR77" i="35" s="1"/>
  <c r="AR80" i="35" s="1"/>
  <c r="I76" i="35"/>
  <c r="I77" i="35" s="1"/>
  <c r="I80" i="35" s="1"/>
  <c r="Q76" i="35"/>
  <c r="Q77" i="35" s="1"/>
  <c r="Q80" i="35" s="1"/>
  <c r="Y76" i="35"/>
  <c r="Y77" i="35" s="1"/>
  <c r="Y80" i="35" s="1"/>
  <c r="AG76" i="35"/>
  <c r="AG77" i="35" s="1"/>
  <c r="AG80" i="35" s="1"/>
  <c r="AO76" i="35"/>
  <c r="AO77" i="35" s="1"/>
  <c r="AO80" i="35" s="1"/>
  <c r="AW76" i="35"/>
  <c r="AW77" i="35" s="1"/>
  <c r="AW80" i="35" s="1"/>
  <c r="F76" i="35"/>
  <c r="F77" i="35" s="1"/>
  <c r="F80" i="35" s="1"/>
  <c r="N76" i="35"/>
  <c r="N77" i="35" s="1"/>
  <c r="N80" i="35" s="1"/>
  <c r="V76" i="35"/>
  <c r="V77" i="35" s="1"/>
  <c r="V80" i="35" s="1"/>
  <c r="AD76" i="35"/>
  <c r="AD77" i="35" s="1"/>
  <c r="AD80" i="35" s="1"/>
  <c r="AL76" i="35"/>
  <c r="AL77" i="35" s="1"/>
  <c r="AL80" i="35" s="1"/>
  <c r="AT76" i="35"/>
  <c r="AT77" i="35" s="1"/>
  <c r="AT80" i="35" s="1"/>
  <c r="G76" i="33"/>
  <c r="G77" i="33" s="1"/>
  <c r="G80" i="33" s="1"/>
  <c r="O76" i="33"/>
  <c r="O77" i="33" s="1"/>
  <c r="O80" i="33" s="1"/>
  <c r="W76" i="33"/>
  <c r="W77" i="33" s="1"/>
  <c r="W80" i="33" s="1"/>
  <c r="AE76" i="33"/>
  <c r="AE77" i="33" s="1"/>
  <c r="AE80" i="33" s="1"/>
  <c r="AM76" i="33"/>
  <c r="AM77" i="33" s="1"/>
  <c r="AM80" i="33" s="1"/>
  <c r="AU76" i="33"/>
  <c r="AU77" i="33" s="1"/>
  <c r="AU80" i="33" s="1"/>
  <c r="D10" i="29"/>
  <c r="C29" i="29" s="1"/>
  <c r="D9" i="29"/>
  <c r="C28" i="29" s="1"/>
  <c r="F81" i="35" l="1"/>
  <c r="G81" i="35" s="1"/>
  <c r="H81" i="35" s="1"/>
  <c r="I81" i="35" s="1"/>
  <c r="J81" i="35" s="1"/>
  <c r="K81" i="35" s="1"/>
  <c r="L81" i="35" s="1"/>
  <c r="M81" i="35" s="1"/>
  <c r="N81" i="35" s="1"/>
  <c r="O81" i="35" s="1"/>
  <c r="P81" i="35" s="1"/>
  <c r="Q81" i="35" s="1"/>
  <c r="R81" i="35" s="1"/>
  <c r="S81" i="35" s="1"/>
  <c r="T81" i="35" s="1"/>
  <c r="F81" i="33"/>
  <c r="G81" i="33" s="1"/>
  <c r="H81" i="33" s="1"/>
  <c r="I81" i="33" s="1"/>
  <c r="J81" i="33" s="1"/>
  <c r="K81" i="33" s="1"/>
  <c r="L81" i="33" s="1"/>
  <c r="M81" i="33" s="1"/>
  <c r="N81" i="33" s="1"/>
  <c r="O81" i="33" s="1"/>
  <c r="P81" i="33" s="1"/>
  <c r="Q81" i="33" s="1"/>
  <c r="R81" i="33" s="1"/>
  <c r="S81" i="33" s="1"/>
  <c r="T81" i="33" s="1"/>
  <c r="G27" i="3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U81" i="33" l="1"/>
  <c r="V81" i="33" s="1"/>
  <c r="W81" i="33" s="1"/>
  <c r="X81" i="33" s="1"/>
  <c r="Y81" i="33" s="1"/>
  <c r="Z81" i="33" s="1"/>
  <c r="AA81" i="33" s="1"/>
  <c r="AB81" i="33" s="1"/>
  <c r="U81" i="35"/>
  <c r="V81" i="35" s="1"/>
  <c r="W81" i="35" s="1"/>
  <c r="X81" i="35" s="1"/>
  <c r="Y81" i="35" s="1"/>
  <c r="Z81" i="35" s="1"/>
  <c r="AA81" i="35" s="1"/>
  <c r="AB81" i="35" s="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AP12" i="20"/>
  <c r="AM87" i="31" s="1"/>
  <c r="D34" i="20"/>
  <c r="I26" i="31" l="1"/>
  <c r="M26" i="31"/>
  <c r="Q26" i="31"/>
  <c r="U26" i="31"/>
  <c r="AC26" i="31"/>
  <c r="AG26" i="31"/>
  <c r="AK26" i="31"/>
  <c r="AK28" i="31" s="1"/>
  <c r="AO26" i="31"/>
  <c r="AO28" i="31" s="1"/>
  <c r="AS26" i="31"/>
  <c r="AW26" i="31"/>
  <c r="G26" i="31"/>
  <c r="G28" i="31" s="1"/>
  <c r="G29" i="31" s="1"/>
  <c r="K26" i="31"/>
  <c r="K28" i="31" s="1"/>
  <c r="K29" i="31" s="1"/>
  <c r="O26" i="31"/>
  <c r="O28" i="31" s="1"/>
  <c r="O29" i="31" s="1"/>
  <c r="S26" i="31"/>
  <c r="S28" i="31" s="1"/>
  <c r="S29" i="31" s="1"/>
  <c r="W26" i="31"/>
  <c r="W28" i="31" s="1"/>
  <c r="W29" i="31" s="1"/>
  <c r="AA26" i="31"/>
  <c r="AA28" i="31" s="1"/>
  <c r="AA29" i="31" s="1"/>
  <c r="AE26" i="31"/>
  <c r="AE28" i="31" s="1"/>
  <c r="AE29" i="31" s="1"/>
  <c r="AI26" i="31"/>
  <c r="AI28" i="31" s="1"/>
  <c r="AI29" i="31" s="1"/>
  <c r="AM26" i="31"/>
  <c r="AM28" i="31" s="1"/>
  <c r="AM29" i="31" s="1"/>
  <c r="AQ26" i="31"/>
  <c r="AQ28" i="31" s="1"/>
  <c r="AQ29" i="31" s="1"/>
  <c r="AU26" i="31"/>
  <c r="AU28" i="31" s="1"/>
  <c r="AU29" i="31" s="1"/>
  <c r="C9" i="31"/>
  <c r="C4" i="35"/>
  <c r="G31" i="29" s="1"/>
  <c r="C4" i="33"/>
  <c r="G30" i="29" s="1"/>
  <c r="AC81" i="35"/>
  <c r="AD81" i="35" s="1"/>
  <c r="AE81" i="35" s="1"/>
  <c r="AF81" i="35" s="1"/>
  <c r="AG81" i="35" s="1"/>
  <c r="AH81" i="35" s="1"/>
  <c r="AI81" i="35" s="1"/>
  <c r="AJ81" i="35" s="1"/>
  <c r="AC81" i="33"/>
  <c r="AD81" i="33" s="1"/>
  <c r="AE81" i="33" s="1"/>
  <c r="AF81" i="33" s="1"/>
  <c r="AG81" i="33" s="1"/>
  <c r="AH81" i="33" s="1"/>
  <c r="AI81" i="33" s="1"/>
  <c r="AJ81" i="33" s="1"/>
  <c r="H26" i="31"/>
  <c r="L26" i="31"/>
  <c r="L28" i="31" s="1"/>
  <c r="L29" i="31" s="1"/>
  <c r="P26" i="31"/>
  <c r="P28" i="31" s="1"/>
  <c r="P29" i="31" s="1"/>
  <c r="T26" i="31"/>
  <c r="T28" i="31" s="1"/>
  <c r="T29" i="31" s="1"/>
  <c r="X26" i="31"/>
  <c r="X28" i="31" s="1"/>
  <c r="X29" i="31" s="1"/>
  <c r="AB26" i="31"/>
  <c r="AF26" i="31"/>
  <c r="AF28" i="31" s="1"/>
  <c r="AF29" i="31" s="1"/>
  <c r="AJ26" i="31"/>
  <c r="AJ28" i="31" s="1"/>
  <c r="AJ29" i="31" s="1"/>
  <c r="AN26" i="31"/>
  <c r="AN28" i="31" s="1"/>
  <c r="AN29" i="31" s="1"/>
  <c r="AR26" i="31"/>
  <c r="AR28" i="31" s="1"/>
  <c r="AR29" i="31" s="1"/>
  <c r="AV26" i="31"/>
  <c r="AV28" i="31" s="1"/>
  <c r="AV29" i="31" s="1"/>
  <c r="J26" i="31"/>
  <c r="J28" i="31" s="1"/>
  <c r="J29" i="31" s="1"/>
  <c r="N26" i="31"/>
  <c r="N28" i="31" s="1"/>
  <c r="N29" i="31" s="1"/>
  <c r="R26" i="31"/>
  <c r="R28" i="31" s="1"/>
  <c r="R29" i="31" s="1"/>
  <c r="V26" i="31"/>
  <c r="V28" i="31" s="1"/>
  <c r="V29" i="31" s="1"/>
  <c r="Z26" i="31"/>
  <c r="Z28" i="31" s="1"/>
  <c r="Z29" i="31" s="1"/>
  <c r="AD26" i="31"/>
  <c r="AD28" i="31" s="1"/>
  <c r="AD29" i="31" s="1"/>
  <c r="AH26" i="31"/>
  <c r="AH28" i="31" s="1"/>
  <c r="AH29" i="31" s="1"/>
  <c r="AL26" i="31"/>
  <c r="AL28" i="31" s="1"/>
  <c r="AL29" i="31" s="1"/>
  <c r="AP26" i="31"/>
  <c r="AP28" i="31" s="1"/>
  <c r="AP29" i="31" s="1"/>
  <c r="AT26" i="31"/>
  <c r="AT28" i="31" s="1"/>
  <c r="AT29" i="31" s="1"/>
  <c r="F26" i="31"/>
  <c r="F28" i="31" s="1"/>
  <c r="F29"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H28" i="31"/>
  <c r="H29" i="31" s="1"/>
  <c r="AB28" i="31"/>
  <c r="AB29" i="31" s="1"/>
  <c r="I28" i="31"/>
  <c r="I29" i="31" s="1"/>
  <c r="M28" i="31"/>
  <c r="M29" i="31" s="1"/>
  <c r="Q28" i="31"/>
  <c r="Q29" i="31" s="1"/>
  <c r="U28" i="31"/>
  <c r="U29" i="31" s="1"/>
  <c r="AC28" i="31"/>
  <c r="AC29" i="31" s="1"/>
  <c r="AG28" i="31"/>
  <c r="AG29" i="31" s="1"/>
  <c r="AS28" i="31"/>
  <c r="AW28" i="31"/>
  <c r="C5" i="35" l="1"/>
  <c r="H31" i="29" s="1"/>
  <c r="C5" i="33"/>
  <c r="H30" i="29" s="1"/>
  <c r="AK81" i="33"/>
  <c r="AL81" i="33" s="1"/>
  <c r="AM81" i="33" s="1"/>
  <c r="AN81" i="33" s="1"/>
  <c r="AO81" i="33" s="1"/>
  <c r="AP81" i="33" s="1"/>
  <c r="AQ81" i="33" s="1"/>
  <c r="AR81" i="33" s="1"/>
  <c r="AS81" i="33" s="1"/>
  <c r="AT81" i="33" s="1"/>
  <c r="AU81" i="33" s="1"/>
  <c r="AV81" i="33" s="1"/>
  <c r="AW81" i="33" s="1"/>
  <c r="AK81" i="35"/>
  <c r="AL81" i="35" s="1"/>
  <c r="AM81" i="35" s="1"/>
  <c r="AN81" i="35" s="1"/>
  <c r="AO81" i="35" s="1"/>
  <c r="AP81" i="35" s="1"/>
  <c r="AQ81" i="35" s="1"/>
  <c r="AR81" i="35" s="1"/>
  <c r="AS81" i="35" s="1"/>
  <c r="AT81" i="35" s="1"/>
  <c r="AU81" i="35" s="1"/>
  <c r="AV81" i="35" s="1"/>
  <c r="AW81" i="35"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C6" i="33" l="1"/>
  <c r="I30" i="29" s="1"/>
  <c r="C6" i="35"/>
  <c r="I31" i="29" s="1"/>
  <c r="AX81" i="35"/>
  <c r="AY81" i="35" s="1"/>
  <c r="AZ81" i="35" s="1"/>
  <c r="BA81" i="35" s="1"/>
  <c r="BB81" i="35" s="1"/>
  <c r="BC81" i="35" s="1"/>
  <c r="BD81" i="35" s="1"/>
  <c r="C7" i="33"/>
  <c r="J30" i="29" s="1"/>
  <c r="AX81" i="33"/>
  <c r="AY81" i="33" s="1"/>
  <c r="AZ81" i="33" s="1"/>
  <c r="BA81" i="33" s="1"/>
  <c r="BB81" i="33" s="1"/>
  <c r="BC81" i="33" s="1"/>
  <c r="BD81" i="33" s="1"/>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C7" i="35" l="1"/>
  <c r="J31" i="29" s="1"/>
  <c r="D42" i="20"/>
  <c r="I12" i="20"/>
  <c r="E87" i="31"/>
  <c r="E30" i="10"/>
  <c r="F62" i="31"/>
  <c r="G61" i="31" s="1"/>
  <c r="G62" i="31" s="1"/>
  <c r="H61" i="31" s="1"/>
  <c r="H62" i="31" s="1"/>
  <c r="I61" i="31" s="1"/>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AR76" i="31" l="1"/>
  <c r="E76" i="31"/>
  <c r="E77" i="31" s="1"/>
  <c r="E80" i="31" s="1"/>
  <c r="E81" i="31" s="1"/>
  <c r="AS76" i="31"/>
  <c r="AN76" i="31"/>
  <c r="AV76" i="31"/>
  <c r="AO76" i="31"/>
  <c r="AW76" i="31"/>
  <c r="BC76" i="31"/>
  <c r="D44" i="20"/>
  <c r="K12" i="20"/>
  <c r="G87" i="31"/>
  <c r="G66" i="31" s="1"/>
  <c r="G30" i="10"/>
  <c r="G14" i="10" s="1"/>
  <c r="F76" i="31"/>
  <c r="F77" i="31" s="1"/>
  <c r="F80"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F81" i="31" l="1"/>
  <c r="G81" i="31" s="1"/>
  <c r="D45" i="20"/>
  <c r="L12" i="20"/>
  <c r="H30" i="10"/>
  <c r="H14" i="10" s="1"/>
  <c r="H87" i="31"/>
  <c r="H66" i="31" s="1"/>
  <c r="H76" i="31" s="1"/>
  <c r="H77" i="31" s="1"/>
  <c r="H80" i="31" s="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H81" i="31" l="1"/>
  <c r="D46" i="20"/>
  <c r="M12" i="20"/>
  <c r="K63" i="31"/>
  <c r="K64" i="31" s="1"/>
  <c r="I87" i="31"/>
  <c r="I66" i="31" s="1"/>
  <c r="I76" i="31" s="1"/>
  <c r="I77" i="31" s="1"/>
  <c r="I80" i="31" s="1"/>
  <c r="I30" i="10"/>
  <c r="I14" i="10" s="1"/>
  <c r="I24" i="10" s="1"/>
  <c r="L62" i="31"/>
  <c r="M61" i="31" s="1"/>
  <c r="I81" i="31" l="1"/>
  <c r="D47" i="20"/>
  <c r="N12" i="20"/>
  <c r="J30" i="10"/>
  <c r="J14" i="10" s="1"/>
  <c r="J24" i="10" s="1"/>
  <c r="J87" i="31"/>
  <c r="J66" i="31" s="1"/>
  <c r="J76" i="31" s="1"/>
  <c r="J77" i="31" s="1"/>
  <c r="J80" i="31" s="1"/>
  <c r="L63" i="31"/>
  <c r="L64" i="31" s="1"/>
  <c r="M62" i="31"/>
  <c r="N61" i="31" s="1"/>
  <c r="J81" i="31" l="1"/>
  <c r="K87" i="31"/>
  <c r="K66" i="31" s="1"/>
  <c r="K76" i="31" s="1"/>
  <c r="K77" i="31" s="1"/>
  <c r="K80" i="31" s="1"/>
  <c r="K30" i="10"/>
  <c r="K14" i="10" s="1"/>
  <c r="K24" i="10" s="1"/>
  <c r="D48" i="20"/>
  <c r="O12" i="20"/>
  <c r="M63" i="31"/>
  <c r="M64" i="31" s="1"/>
  <c r="N62" i="31"/>
  <c r="O61" i="31" s="1"/>
  <c r="K81" i="31" l="1"/>
  <c r="D49" i="20"/>
  <c r="P12" i="20"/>
  <c r="L30" i="10"/>
  <c r="L14" i="10" s="1"/>
  <c r="L24" i="10" s="1"/>
  <c r="L87" i="31"/>
  <c r="L66" i="31" s="1"/>
  <c r="L76" i="31" s="1"/>
  <c r="L77" i="31" s="1"/>
  <c r="L80" i="31" s="1"/>
  <c r="O62" i="31"/>
  <c r="P61" i="31" s="1"/>
  <c r="N63" i="31"/>
  <c r="N64" i="31" s="1"/>
  <c r="L81" i="31" l="1"/>
  <c r="D50" i="20"/>
  <c r="Q12" i="20"/>
  <c r="M87" i="31"/>
  <c r="M66" i="31" s="1"/>
  <c r="M76" i="31" s="1"/>
  <c r="M77" i="31" s="1"/>
  <c r="M80" i="31" s="1"/>
  <c r="M30" i="10"/>
  <c r="M14" i="10" s="1"/>
  <c r="M24" i="10" s="1"/>
  <c r="P62" i="31"/>
  <c r="Q61" i="31" s="1"/>
  <c r="O63" i="31"/>
  <c r="O64" i="31" s="1"/>
  <c r="M81" i="31" l="1"/>
  <c r="R12" i="20"/>
  <c r="D51" i="20"/>
  <c r="N30" i="10"/>
  <c r="N14" i="10" s="1"/>
  <c r="N24" i="10" s="1"/>
  <c r="N87" i="31"/>
  <c r="N66" i="31" s="1"/>
  <c r="N76" i="31" s="1"/>
  <c r="N77" i="31" s="1"/>
  <c r="N80" i="31" s="1"/>
  <c r="Q62" i="31"/>
  <c r="R61" i="31" s="1"/>
  <c r="P63" i="31"/>
  <c r="P64" i="31" s="1"/>
  <c r="N81" i="31" l="1"/>
  <c r="O87" i="31"/>
  <c r="O66" i="31" s="1"/>
  <c r="O76" i="31" s="1"/>
  <c r="O77" i="31" s="1"/>
  <c r="O80" i="31" s="1"/>
  <c r="O30" i="10"/>
  <c r="O14" i="10" s="1"/>
  <c r="O24" i="10" s="1"/>
  <c r="D52" i="20"/>
  <c r="S12" i="20"/>
  <c r="R62" i="31"/>
  <c r="S61" i="31" s="1"/>
  <c r="Q63" i="31"/>
  <c r="Q64" i="31" s="1"/>
  <c r="O81" i="31" l="1"/>
  <c r="P30" i="10"/>
  <c r="P14" i="10" s="1"/>
  <c r="P24" i="10" s="1"/>
  <c r="P87" i="31"/>
  <c r="P66" i="31" s="1"/>
  <c r="P76" i="31" s="1"/>
  <c r="P77" i="31" s="1"/>
  <c r="P80" i="31" s="1"/>
  <c r="D53" i="20"/>
  <c r="T12" i="20"/>
  <c r="S62" i="31"/>
  <c r="T61" i="31" s="1"/>
  <c r="R63" i="31"/>
  <c r="R64" i="31" s="1"/>
  <c r="P81" i="31" l="1"/>
  <c r="Q87" i="31"/>
  <c r="Q66" i="31" s="1"/>
  <c r="Q76" i="31" s="1"/>
  <c r="Q77" i="31" s="1"/>
  <c r="Q80" i="31" s="1"/>
  <c r="Q30" i="10"/>
  <c r="Q14" i="10" s="1"/>
  <c r="Q24" i="10" s="1"/>
  <c r="D54" i="20"/>
  <c r="U12" i="20"/>
  <c r="T62" i="31"/>
  <c r="U61" i="31" s="1"/>
  <c r="S63" i="31"/>
  <c r="S64" i="31" s="1"/>
  <c r="Q81" i="31" l="1"/>
  <c r="R30" i="10"/>
  <c r="R14" i="10" s="1"/>
  <c r="R24" i="10" s="1"/>
  <c r="R87" i="31"/>
  <c r="R66" i="31" s="1"/>
  <c r="R76" i="31" s="1"/>
  <c r="R77" i="31" s="1"/>
  <c r="R80" i="31" s="1"/>
  <c r="D55" i="20"/>
  <c r="V12" i="20"/>
  <c r="U62" i="31"/>
  <c r="V61" i="31" s="1"/>
  <c r="T63" i="31"/>
  <c r="T64" i="31" s="1"/>
  <c r="R81" i="31" l="1"/>
  <c r="S87" i="31"/>
  <c r="S66" i="31" s="1"/>
  <c r="S76" i="31" s="1"/>
  <c r="S77" i="31" s="1"/>
  <c r="S80" i="31" s="1"/>
  <c r="S30" i="10"/>
  <c r="S14" i="10" s="1"/>
  <c r="S24" i="10" s="1"/>
  <c r="D56" i="20"/>
  <c r="W12" i="20"/>
  <c r="V62" i="31"/>
  <c r="W61" i="31" s="1"/>
  <c r="U63" i="31"/>
  <c r="U64" i="31" s="1"/>
  <c r="S81" i="31" l="1"/>
  <c r="T30" i="10"/>
  <c r="T14" i="10" s="1"/>
  <c r="T24" i="10" s="1"/>
  <c r="T87" i="31"/>
  <c r="T66" i="31" s="1"/>
  <c r="T76" i="31" s="1"/>
  <c r="T77" i="31" s="1"/>
  <c r="T80" i="31" s="1"/>
  <c r="D57" i="20"/>
  <c r="X12" i="20"/>
  <c r="W62" i="31"/>
  <c r="X61" i="31" s="1"/>
  <c r="V63" i="31"/>
  <c r="V64" i="31" s="1"/>
  <c r="T81" i="31" l="1"/>
  <c r="U87" i="31"/>
  <c r="U66" i="31" s="1"/>
  <c r="U76" i="31" s="1"/>
  <c r="U77" i="31" s="1"/>
  <c r="U80" i="31" s="1"/>
  <c r="U30" i="10"/>
  <c r="U14" i="10" s="1"/>
  <c r="U24" i="10" s="1"/>
  <c r="D58" i="20"/>
  <c r="Y12" i="20"/>
  <c r="X62" i="31"/>
  <c r="Y61" i="31" s="1"/>
  <c r="W63" i="31"/>
  <c r="W64" i="31" s="1"/>
  <c r="U81" i="31" l="1"/>
  <c r="D59" i="20"/>
  <c r="Z12" i="20"/>
  <c r="V30" i="10"/>
  <c r="V14" i="10" s="1"/>
  <c r="V24" i="10" s="1"/>
  <c r="V87" i="31"/>
  <c r="V66" i="31" s="1"/>
  <c r="V76" i="31" s="1"/>
  <c r="V77" i="31" s="1"/>
  <c r="V80" i="31" s="1"/>
  <c r="Y62" i="31"/>
  <c r="Z61" i="31" s="1"/>
  <c r="X63" i="31"/>
  <c r="X64" i="31" s="1"/>
  <c r="V81" i="31" l="1"/>
  <c r="D60" i="20"/>
  <c r="AA12" i="20"/>
  <c r="W87" i="31"/>
  <c r="W66" i="31" s="1"/>
  <c r="W76" i="31" s="1"/>
  <c r="W77" i="31" s="1"/>
  <c r="W80" i="31" s="1"/>
  <c r="W30" i="10"/>
  <c r="W14" i="10" s="1"/>
  <c r="W24" i="10" s="1"/>
  <c r="Z62" i="31"/>
  <c r="AA61" i="31" s="1"/>
  <c r="Y63" i="31"/>
  <c r="Y64" i="31" s="1"/>
  <c r="W81" i="31" l="1"/>
  <c r="D61" i="20"/>
  <c r="AB12" i="20"/>
  <c r="X30" i="10"/>
  <c r="X14" i="10" s="1"/>
  <c r="X24" i="10" s="1"/>
  <c r="X87" i="31"/>
  <c r="X66" i="31" s="1"/>
  <c r="X76" i="31" s="1"/>
  <c r="X77" i="31" s="1"/>
  <c r="X80" i="31" s="1"/>
  <c r="AA62" i="31"/>
  <c r="AB61" i="31" s="1"/>
  <c r="Z63" i="31"/>
  <c r="Z64" i="31" s="1"/>
  <c r="X81" i="31" l="1"/>
  <c r="D62" i="20"/>
  <c r="AC12" i="20"/>
  <c r="Y87" i="31"/>
  <c r="Y66" i="31" s="1"/>
  <c r="Y76" i="31" s="1"/>
  <c r="Y77" i="31" s="1"/>
  <c r="Y80" i="31" s="1"/>
  <c r="Y30" i="10"/>
  <c r="Y14" i="10" s="1"/>
  <c r="Y24" i="10" s="1"/>
  <c r="AB62" i="31"/>
  <c r="AC61" i="31" s="1"/>
  <c r="AA63" i="31"/>
  <c r="AA64" i="31" s="1"/>
  <c r="Y81" i="31" l="1"/>
  <c r="D63" i="20"/>
  <c r="AD12" i="20"/>
  <c r="Z30" i="10"/>
  <c r="Z14" i="10" s="1"/>
  <c r="Z24" i="10" s="1"/>
  <c r="Z87" i="31"/>
  <c r="Z66" i="31" s="1"/>
  <c r="Z76" i="31" s="1"/>
  <c r="Z77" i="31" s="1"/>
  <c r="Z80" i="31" s="1"/>
  <c r="AC62" i="31"/>
  <c r="AD61" i="31" s="1"/>
  <c r="AB63" i="31"/>
  <c r="AB64" i="31" s="1"/>
  <c r="Z81" i="31" l="1"/>
  <c r="D64" i="20"/>
  <c r="AE12" i="20"/>
  <c r="AA87" i="31"/>
  <c r="AA66" i="31" s="1"/>
  <c r="AA76" i="31" s="1"/>
  <c r="AA77" i="31" s="1"/>
  <c r="AA80" i="31" s="1"/>
  <c r="AA30" i="10"/>
  <c r="AA14" i="10" s="1"/>
  <c r="AA24" i="10" s="1"/>
  <c r="AC63" i="31"/>
  <c r="AC64" i="31" s="1"/>
  <c r="AD62" i="31"/>
  <c r="AE61" i="31" s="1"/>
  <c r="AA81" i="31" l="1"/>
  <c r="C4" i="31" s="1"/>
  <c r="D65" i="20"/>
  <c r="AF12" i="20"/>
  <c r="AB30" i="10"/>
  <c r="AB14" i="10" s="1"/>
  <c r="AB24" i="10" s="1"/>
  <c r="AB87" i="31"/>
  <c r="AB66" i="31" s="1"/>
  <c r="AB76" i="31" s="1"/>
  <c r="AB77" i="31" s="1"/>
  <c r="AB80" i="31" s="1"/>
  <c r="AE62" i="31"/>
  <c r="AF61" i="31" s="1"/>
  <c r="AD63" i="31"/>
  <c r="AD64" i="31" s="1"/>
  <c r="G29" i="29" l="1"/>
  <c r="AB81" i="31"/>
  <c r="D66" i="20"/>
  <c r="AG12" i="20"/>
  <c r="AC87" i="31"/>
  <c r="AC66" i="31" s="1"/>
  <c r="AC76" i="31" s="1"/>
  <c r="AC77" i="31" s="1"/>
  <c r="AC80" i="31" s="1"/>
  <c r="AC30" i="10"/>
  <c r="AC14" i="10" s="1"/>
  <c r="AC24" i="10" s="1"/>
  <c r="AF62" i="31"/>
  <c r="AG61" i="31" s="1"/>
  <c r="AE63" i="31"/>
  <c r="AE64" i="31" s="1"/>
  <c r="AC81" i="31" l="1"/>
  <c r="D67" i="20"/>
  <c r="AH12" i="20"/>
  <c r="AD30" i="10"/>
  <c r="AD14" i="10" s="1"/>
  <c r="AD24" i="10" s="1"/>
  <c r="AD87" i="31"/>
  <c r="AD66" i="31" s="1"/>
  <c r="AD76" i="31" s="1"/>
  <c r="AD77" i="31" s="1"/>
  <c r="AD80" i="31" s="1"/>
  <c r="AG62" i="31"/>
  <c r="AH61" i="31" s="1"/>
  <c r="AF63" i="31"/>
  <c r="AF64" i="31" s="1"/>
  <c r="AD81" i="31" l="1"/>
  <c r="D68" i="20"/>
  <c r="AI12" i="20"/>
  <c r="AE87" i="31"/>
  <c r="AE66" i="31" s="1"/>
  <c r="AE76" i="31" s="1"/>
  <c r="AE77" i="31" s="1"/>
  <c r="AE80" i="31" s="1"/>
  <c r="AE30" i="10"/>
  <c r="AE14" i="10" s="1"/>
  <c r="AE24" i="10" s="1"/>
  <c r="AH62" i="31"/>
  <c r="AI61" i="31" s="1"/>
  <c r="AG63" i="31"/>
  <c r="AG64" i="31" s="1"/>
  <c r="AE81" i="31" l="1"/>
  <c r="D69" i="20"/>
  <c r="AJ12" i="20"/>
  <c r="AF30" i="10"/>
  <c r="AF14" i="10" s="1"/>
  <c r="AF24" i="10" s="1"/>
  <c r="AF87" i="31"/>
  <c r="AF66" i="31" s="1"/>
  <c r="AF76" i="31" s="1"/>
  <c r="AF77" i="31" s="1"/>
  <c r="AF80" i="31" s="1"/>
  <c r="AI62" i="31"/>
  <c r="AJ61" i="31" s="1"/>
  <c r="AH63" i="31"/>
  <c r="AH64" i="31" s="1"/>
  <c r="AF81" i="31" l="1"/>
  <c r="D70" i="20"/>
  <c r="AK12" i="20"/>
  <c r="AG87" i="31"/>
  <c r="AG66" i="31" s="1"/>
  <c r="AG76" i="31" s="1"/>
  <c r="AG77" i="31" s="1"/>
  <c r="AG80" i="31" s="1"/>
  <c r="AG30" i="10"/>
  <c r="AG14" i="10" s="1"/>
  <c r="AG24" i="10" s="1"/>
  <c r="AJ62" i="31"/>
  <c r="AK61" i="31" s="1"/>
  <c r="AI63" i="31"/>
  <c r="AI64" i="31" s="1"/>
  <c r="AG81" i="31" l="1"/>
  <c r="D71" i="20"/>
  <c r="AL12" i="20"/>
  <c r="AH30" i="10"/>
  <c r="AH14" i="10" s="1"/>
  <c r="AH24" i="10" s="1"/>
  <c r="AH87" i="31"/>
  <c r="AH66" i="31" s="1"/>
  <c r="AH76" i="31" s="1"/>
  <c r="AH77" i="31" s="1"/>
  <c r="AH80" i="31" s="1"/>
  <c r="AK62" i="31"/>
  <c r="AL61" i="31" s="1"/>
  <c r="AJ63" i="31"/>
  <c r="AJ64" i="31" s="1"/>
  <c r="AH81" i="31" l="1"/>
  <c r="D72" i="20"/>
  <c r="AM12" i="20"/>
  <c r="AI87" i="31"/>
  <c r="AI66" i="31" s="1"/>
  <c r="AI76" i="31" s="1"/>
  <c r="AI77" i="31" s="1"/>
  <c r="AI80" i="31" s="1"/>
  <c r="AI30" i="10"/>
  <c r="AI14" i="10" s="1"/>
  <c r="AI24" i="10" s="1"/>
  <c r="AK63" i="31"/>
  <c r="AK64" i="31" s="1"/>
  <c r="AL62" i="31"/>
  <c r="AM61" i="31" s="1"/>
  <c r="AI81" i="31" l="1"/>
  <c r="C5" i="31" s="1"/>
  <c r="D73" i="20"/>
  <c r="AN12" i="20"/>
  <c r="AJ30" i="10"/>
  <c r="AJ14" i="10" s="1"/>
  <c r="AJ24" i="10" s="1"/>
  <c r="AJ87" i="31"/>
  <c r="AJ66" i="31" s="1"/>
  <c r="AJ76" i="31" s="1"/>
  <c r="AJ77" i="31" s="1"/>
  <c r="AJ80" i="31" s="1"/>
  <c r="AM62" i="31"/>
  <c r="AN61" i="31" s="1"/>
  <c r="AL63" i="31"/>
  <c r="AL64" i="31" s="1"/>
  <c r="H29" i="29" l="1"/>
  <c r="AJ81" i="31"/>
  <c r="D75" i="20"/>
  <c r="AO12" i="20"/>
  <c r="AK87" i="31"/>
  <c r="AK66" i="31" s="1"/>
  <c r="AK76" i="31" s="1"/>
  <c r="AK77" i="31" s="1"/>
  <c r="AK80" i="31" s="1"/>
  <c r="AK30" i="10"/>
  <c r="AK14" i="10" s="1"/>
  <c r="AK24" i="10" s="1"/>
  <c r="AN62" i="31"/>
  <c r="AO61" i="31" s="1"/>
  <c r="AM63" i="31"/>
  <c r="AM64" i="31" s="1"/>
  <c r="AM77" i="31" s="1"/>
  <c r="AM80" i="31" s="1"/>
  <c r="AK81" i="31" l="1"/>
  <c r="AL30" i="10"/>
  <c r="AL14" i="10" s="1"/>
  <c r="AL24" i="10" s="1"/>
  <c r="AL87" i="31"/>
  <c r="AL66" i="31" s="1"/>
  <c r="AL76" i="31" s="1"/>
  <c r="AL77" i="31" s="1"/>
  <c r="AL80" i="31" s="1"/>
  <c r="AO62" i="31"/>
  <c r="AP61" i="31" s="1"/>
  <c r="AN63" i="31"/>
  <c r="AN64" i="31" s="1"/>
  <c r="AN77" i="31" s="1"/>
  <c r="AN80" i="31" s="1"/>
  <c r="AL81" i="31" l="1"/>
  <c r="AM81" i="31" s="1"/>
  <c r="AN81" i="31" s="1"/>
  <c r="AP62" i="31"/>
  <c r="AQ61" i="31" s="1"/>
  <c r="AO63" i="31"/>
  <c r="AO64" i="31" s="1"/>
  <c r="AO77" i="31" s="1"/>
  <c r="AO80" i="31" s="1"/>
  <c r="AO81" i="31" l="1"/>
  <c r="AQ62" i="31"/>
  <c r="AR61" i="31" s="1"/>
  <c r="AP63" i="31"/>
  <c r="AP64" i="31" s="1"/>
  <c r="AP77" i="31" s="1"/>
  <c r="AP80" i="31" s="1"/>
  <c r="AP81" i="31" l="1"/>
  <c r="AR62" i="31"/>
  <c r="AS61" i="31" s="1"/>
  <c r="AQ63" i="31"/>
  <c r="AQ64" i="31" s="1"/>
  <c r="AQ77" i="31" s="1"/>
  <c r="AQ80" i="31" s="1"/>
  <c r="AQ81" i="31" l="1"/>
  <c r="C6" i="31"/>
  <c r="AS62" i="31"/>
  <c r="AT61" i="31" s="1"/>
  <c r="AR63" i="31"/>
  <c r="AR64" i="31" s="1"/>
  <c r="AR77" i="31" s="1"/>
  <c r="AR80" i="31" s="1"/>
  <c r="I29" i="29" l="1"/>
  <c r="AR81" i="31"/>
  <c r="AS63" i="31"/>
  <c r="AS64" i="31" s="1"/>
  <c r="AS77" i="31" s="1"/>
  <c r="AS80" i="31" s="1"/>
  <c r="AT62" i="31"/>
  <c r="AU61" i="31" s="1"/>
  <c r="AS81" i="31" l="1"/>
  <c r="AU62" i="31"/>
  <c r="AV61" i="31" s="1"/>
  <c r="AT63" i="31"/>
  <c r="AT64" i="31" s="1"/>
  <c r="AT77" i="31" s="1"/>
  <c r="AT80" i="31" s="1"/>
  <c r="AT81" i="31" l="1"/>
  <c r="AV62" i="31"/>
  <c r="AW61" i="31" s="1"/>
  <c r="AU63" i="31"/>
  <c r="AU64" i="31" s="1"/>
  <c r="AU77" i="31" s="1"/>
  <c r="AU80" i="31" s="1"/>
  <c r="AU81" i="31" l="1"/>
  <c r="AW62" i="31"/>
  <c r="AX61" i="31" s="1"/>
  <c r="AV63" i="31"/>
  <c r="AV64" i="31" s="1"/>
  <c r="AV77" i="31" s="1"/>
  <c r="AV80" i="31" s="1"/>
  <c r="AV81" i="31" l="1"/>
  <c r="AX62" i="31"/>
  <c r="AY61" i="31" s="1"/>
  <c r="AW63" i="31"/>
  <c r="AW64" i="31" s="1"/>
  <c r="AW77" i="31" s="1"/>
  <c r="AW80" i="31" s="1"/>
  <c r="AW81" i="31" l="1"/>
  <c r="AY62" i="31"/>
  <c r="AZ61" i="31" s="1"/>
  <c r="AX63" i="31"/>
  <c r="AX64" i="31" s="1"/>
  <c r="AX77" i="31" s="1"/>
  <c r="AX80" i="31" s="1"/>
  <c r="AX81" i="31" l="1"/>
  <c r="AZ62" i="31"/>
  <c r="BA61" i="31" s="1"/>
  <c r="AY63" i="31"/>
  <c r="AY64" i="31" s="1"/>
  <c r="AY77" i="31" s="1"/>
  <c r="AY80" i="31" s="1"/>
  <c r="AY81" i="31" l="1"/>
  <c r="BA62" i="31"/>
  <c r="BB61" i="31" s="1"/>
  <c r="AZ63" i="31"/>
  <c r="AZ64" i="31" s="1"/>
  <c r="AZ77" i="31" s="1"/>
  <c r="AZ80" i="31" s="1"/>
  <c r="AZ81" i="31" l="1"/>
  <c r="BB62" i="31"/>
  <c r="BC61" i="31" s="1"/>
  <c r="BA63" i="31"/>
  <c r="BA64" i="31" s="1"/>
  <c r="BA77" i="31" s="1"/>
  <c r="BA80" i="31" s="1"/>
  <c r="BA81" i="31" l="1"/>
  <c r="BC62" i="31"/>
  <c r="BD61" i="31" s="1"/>
  <c r="BB63" i="31"/>
  <c r="BB64" i="31" s="1"/>
  <c r="BB77" i="31" s="1"/>
  <c r="BB80" i="31" s="1"/>
  <c r="BB81" i="31" l="1"/>
  <c r="BD62" i="31"/>
  <c r="BD63" i="31" s="1"/>
  <c r="BD64" i="31" s="1"/>
  <c r="BD77" i="31" s="1"/>
  <c r="BD80" i="31" s="1"/>
  <c r="BC63" i="31"/>
  <c r="BC64" i="31" s="1"/>
  <c r="BC77" i="31" s="1"/>
  <c r="BC80" i="31" s="1"/>
  <c r="BC81" i="31" l="1"/>
  <c r="BD81" i="31" s="1"/>
  <c r="C7" i="31" s="1"/>
  <c r="J29" i="29" s="1"/>
</calcChain>
</file>

<file path=xl/sharedStrings.xml><?xml version="1.0" encoding="utf-8"?>
<sst xmlns="http://schemas.openxmlformats.org/spreadsheetml/2006/main" count="1211" uniqueCount="408">
  <si>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</si>
  <si>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</si>
  <si>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</si>
  <si>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</si>
  <si>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</si>
  <si>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</si>
  <si>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</si>
  <si>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</si>
  <si>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</si>
  <si>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</si>
  <si>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</si>
  <si>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</si>
  <si>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</si>
  <si>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</si>
  <si>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</si>
  <si>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</si>
  <si>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</si>
  <si>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</si>
  <si>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</si>
  <si>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</si>
  <si>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</si>
  <si>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</si>
  <si>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</si>
  <si>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</si>
  <si>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</si>
  <si>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</si>
  <si>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</si>
  <si>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</si>
  <si>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</si>
  <si>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</si>
  <si>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</si>
  <si>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</si>
  <si>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</si>
  <si>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</si>
  <si>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</si>
  <si>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</si>
  <si>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</si>
  <si>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</si>
  <si>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</si>
  <si>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</si>
  <si>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</si>
  <si>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</si>
  <si>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</si>
  <si>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</si>
  <si>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</si>
  <si>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</si>
  <si>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</si>
  <si>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</si>
  <si>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</si>
  <si>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</si>
  <si>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</si>
  <si>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</si>
  <si>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</si>
  <si>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</si>
  <si>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</si>
  <si>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</si>
  <si>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</si>
  <si>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</si>
  <si>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</si>
  <si>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</si>
  <si>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</si>
  <si>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</si>
  <si>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</si>
  <si>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</si>
  <si>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</si>
  <si>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</si>
  <si>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</si>
  <si>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</si>
  <si>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</si>
  <si>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</si>
  <si>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</si>
  <si>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</si>
  <si>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</si>
  <si>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</si>
  <si>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</si>
  <si>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</si>
  <si>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</si>
  <si>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</si>
  <si>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</si>
  <si>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</si>
  <si>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</si>
  <si>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</si>
  <si>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</si>
  <si>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</si>
  <si>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</si>
  <si>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</si>
  <si>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</si>
  <si>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</si>
  <si>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</si>
  <si>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</si>
  <si>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</si>
  <si>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</si>
  <si>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</si>
  <si>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</si>
  <si>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</si>
  <si>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</si>
  <si>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</si>
  <si>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</si>
  <si>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</si>
  <si>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</si>
  <si>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</si>
  <si>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</si>
  <si>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</si>
  <si>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</si>
  <si>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</si>
  <si>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</si>
  <si>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</si>
  <si>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</si>
  <si>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</si>
  <si>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</si>
  <si>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</si>
  <si>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</si>
  <si>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</si>
  <si>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</si>
  <si>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</si>
  <si>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</si>
  <si>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</si>
  <si>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</si>
  <si>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</si>
  <si>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</si>
  <si>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</si>
  <si>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</si>
  <si>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</si>
  <si>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</si>
  <si>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</si>
  <si>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</si>
  <si>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</si>
  <si>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</si>
  <si>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</si>
  <si>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</si>
  <si>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</si>
  <si>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</si>
  <si>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</si>
  <si>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</si>
  <si>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</si>
  <si>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</si>
  <si>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</si>
  <si>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</si>
  <si>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</si>
  <si>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</si>
  <si>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</si>
  <si>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</si>
  <si>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</si>
  <si>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</si>
  <si>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</si>
  <si>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</si>
  <si>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</si>
  <si>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</si>
  <si>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</si>
  <si>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</si>
  <si>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</si>
  <si>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</si>
  <si>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</si>
  <si>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</si>
  <si>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</si>
  <si>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</si>
  <si>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</si>
  <si>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</si>
  <si>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</si>
  <si>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</si>
  <si>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</si>
  <si>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</si>
  <si>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</si>
  <si>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</si>
  <si>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</si>
  <si>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</si>
  <si>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</si>
  <si>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</si>
  <si>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</si>
  <si>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</si>
  <si>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</si>
  <si>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</si>
  <si>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</si>
  <si>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</si>
  <si>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</si>
  <si>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</si>
  <si>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</si>
  <si>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</si>
  <si>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</si>
  <si>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</si>
  <si>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</si>
  <si>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</si>
  <si>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</si>
  <si>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</si>
  <si>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</si>
  <si>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</si>
  <si>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</si>
  <si>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</si>
  <si>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</si>
  <si>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</si>
  <si>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</si>
  <si>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</si>
  <si>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</si>
  <si>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</si>
  <si>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</si>
  <si>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</si>
  <si>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</si>
  <si>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</si>
  <si>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</si>
  <si>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</si>
  <si>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</si>
  <si>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</si>
  <si>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</si>
  <si>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</si>
  <si>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</si>
  <si>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</si>
  <si>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</si>
  <si>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</si>
  <si>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</si>
  <si>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</si>
  <si>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</si>
  <si>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</si>
  <si>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</si>
  <si>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</si>
  <si>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</si>
  <si>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</si>
  <si>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</si>
  <si>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</si>
  <si>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</si>
  <si>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</si>
  <si>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</si>
  <si>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</si>
  <si>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</si>
  <si>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</si>
  <si>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</si>
  <si>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</si>
  <si>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</si>
  <si>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</si>
  <si>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</si>
  <si>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</si>
  <si>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</si>
  <si>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</si>
  <si>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</si>
  <si>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</si>
  <si>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</si>
  <si>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</si>
  <si>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</si>
  <si>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</si>
  <si>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</si>
  <si>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</si>
  <si>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</si>
  <si>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</si>
  <si>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</si>
  <si>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</si>
  <si>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</si>
  <si>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</si>
  <si>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</si>
  <si>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</si>
  <si>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</si>
  <si>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</si>
  <si>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</si>
  <si>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</si>
  <si>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</si>
  <si>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</si>
  <si>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</si>
  <si>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</si>
  <si>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</si>
  <si>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</si>
  <si>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</si>
  <si>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</si>
  <si>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</si>
  <si>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</si>
  <si>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</si>
  <si>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</si>
  <si>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</si>
  <si>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</si>
  <si>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</si>
  <si>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</si>
  <si>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</si>
  <si>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</si>
  <si>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</si>
  <si>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</si>
  <si>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</si>
  <si>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</si>
  <si>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</si>
  <si>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</si>
  <si>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</si>
  <si>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</si>
  <si>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</si>
  <si>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</si>
  <si>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</si>
  <si>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</si>
  <si>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</si>
  <si>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</si>
  <si>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</si>
  <si>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</si>
  <si>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</si>
  <si>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</si>
  <si>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</si>
  <si>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</si>
  <si>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</si>
  <si>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</si>
  <si>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</si>
  <si>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</si>
  <si>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</si>
  <si>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</si>
  <si>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</si>
  <si>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</si>
  <si>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</si>
  <si>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</si>
  <si>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</si>
  <si>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</si>
  <si>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</si>
  <si>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</si>
  <si>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</si>
  <si>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</si>
  <si>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</si>
  <si>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</si>
  <si>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</si>
  <si>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</si>
  <si>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</si>
  <si>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</si>
  <si>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</si>
  <si>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</si>
  <si>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</si>
  <si>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</si>
  <si>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</si>
  <si>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</si>
  <si>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</si>
  <si>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</si>
  <si>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</si>
  <si>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</si>
  <si>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</si>
  <si>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</si>
  <si>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</si>
  <si>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</si>
  <si>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</si>
  <si>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</si>
  <si>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</si>
  <si>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</si>
  <si>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</si>
  <si>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</si>
  <si>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</si>
  <si>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</si>
  <si>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</si>
  <si>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</si>
  <si>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</si>
  <si>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</si>
  <si>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</si>
  <si>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</si>
  <si>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</si>
  <si>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</si>
  <si>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11kV CB GM (primary)</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</si>
  <si>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</si>
  <si>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</si>
  <si>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</si>
  <si>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</si>
  <si>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</si>
  <si>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</si>
  <si>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</si>
  <si>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</si>
  <si>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</si>
  <si>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</si>
  <si>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</si>
  <si>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</si>
  <si>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</si>
  <si>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</si>
  <si>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</si>
  <si>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</si>
  <si>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</si>
  <si>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</si>
  <si>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</si>
  <si>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</si>
  <si>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</si>
  <si>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</si>
  <si>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</si>
  <si>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</si>
  <si>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11kV CB GM (Secondary)</t>
  </si>
  <si>
    <t>11kV CB PM</t>
  </si>
  <si>
    <t>11kV RMU</t>
  </si>
  <si>
    <t>11kV Switch GM</t>
  </si>
  <si>
    <t>11kV Switch PM</t>
  </si>
  <si>
    <t>11kV Switchgear Other PM</t>
  </si>
  <si>
    <t>11kV Transformer (GM)</t>
  </si>
  <si>
    <t>11kV Transformer (PM)</t>
  </si>
  <si>
    <t>132kV CB ID (Air Ins)</t>
  </si>
  <si>
    <t>132kV CB ID (Gas Ins)</t>
  </si>
  <si>
    <t>132kV CB OD (Air Ins)</t>
  </si>
  <si>
    <t>132kV CB OD (Gas Ins)</t>
  </si>
  <si>
    <t>132kV Switchgear Other</t>
  </si>
  <si>
    <t>132kV Transformer</t>
  </si>
  <si>
    <t>33kV CB ID (Air Ins)</t>
  </si>
  <si>
    <t>33kV CB ID (Gas Ins)</t>
  </si>
  <si>
    <t>33kV CB OD (Air Ins)</t>
  </si>
  <si>
    <t>33kV CB OD (Gas Ins)</t>
  </si>
  <si>
    <t>33kV RMU</t>
  </si>
  <si>
    <t>33kV Switch (GM)</t>
  </si>
  <si>
    <t>33kV Switch (PM)</t>
  </si>
  <si>
    <t>33kV Switchgear Other</t>
  </si>
  <si>
    <t>33kV Transformer (GM)</t>
  </si>
  <si>
    <t>33kV Transformer (PM)</t>
  </si>
  <si>
    <t>LV Board WM</t>
  </si>
  <si>
    <t>LV CB</t>
  </si>
  <si>
    <t>LV Pillar ID</t>
  </si>
  <si>
    <t>LV Pillar OD</t>
  </si>
  <si>
    <t>LV UGB &amp; LV Pillar OD not at ss</t>
  </si>
  <si>
    <t>66kV CB ID (Air Ins)</t>
  </si>
  <si>
    <t>66kV CB OD (Air Ins)</t>
  </si>
  <si>
    <t>66kV Switchgear Other</t>
  </si>
  <si>
    <t>66kV Transformer</t>
  </si>
  <si>
    <t>LV SGR at Subs</t>
  </si>
  <si>
    <t>HV GM SWGR (secondary)</t>
  </si>
  <si>
    <t>Total</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</si>
  <si>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</si>
  <si>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LV Poles</t>
  </si>
  <si>
    <t>East Midlands</t>
  </si>
  <si>
    <t>Investment is needed to manage future risk levels, therefore this option was not chosen</t>
  </si>
  <si>
    <t>Forecasts for RIIO-ED1 indicate increased probability of asset failures as the condition of assets degrade resulting in increasing levels of safety, environment and network performance risks, alongside increasing repair costs.  The asset replacement programme looks to address the highest risk assets. The cost of this replacement is far outweighed by the benefits of the risk avoided.</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</si>
</sst>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6">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26" xfId="0" applyFont="1" applyFill="1" applyBorder="1" applyAlignment="1" applyProtection="1">
      <alignment horizontal="center" vertical="center" textRotation="90"/>
    </xf>
    <xf numFmtId="0" fontId="5" fillId="9" borderId="27" xfId="0" applyFont="1" applyFill="1" applyBorder="1" applyAlignment="1" applyProtection="1">
      <alignment horizontal="center" vertical="center" textRotation="90"/>
    </xf>
    <xf numFmtId="0" fontId="5" fillId="9" borderId="28" xfId="0" applyFont="1" applyFill="1" applyBorder="1" applyAlignment="1" applyProtection="1">
      <alignment horizontal="center" vertical="center" textRotation="90"/>
    </xf>
    <xf numFmtId="0" fontId="5" fillId="9" borderId="23"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81" activePane="bottomRight" state="frozen"/>
      <selection pane="topRight"/>
      <selection pane="bottomLeft"/>
      <selection pane="bottomRight" activeCell="F88" sqref="F88:G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350</v>
      </c>
      <c r="C1" s="3" t="s">
        <v>351</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15.619852513456937</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52.34876140362443</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103.29678429806864</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206.44251756352051</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f>
        <v>-4.4199000000000002</v>
      </c>
      <c r="F13" s="62">
        <f>'Option 1'!F13</f>
        <v>-4.3513999999999999</v>
      </c>
      <c r="G13" s="62">
        <f>'Option 1'!G13</f>
        <v>-4.2792000000000003</v>
      </c>
      <c r="H13" s="62">
        <f>'Option 1'!H13</f>
        <v>-4.2031999999999998</v>
      </c>
      <c r="I13" s="62">
        <f>'Option 1'!I13</f>
        <v>-4.1247999999999996</v>
      </c>
      <c r="J13" s="62">
        <f>'Option 1'!J13</f>
        <v>-4.0453999999999999</v>
      </c>
      <c r="K13" s="62">
        <f>'Option 1'!K13</f>
        <v>-3.9645000000000001</v>
      </c>
      <c r="L13" s="62">
        <f>'Option 1'!L13</f>
        <v>-3.8809999999999998</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-4.4199000000000002</v>
      </c>
      <c r="F18" s="59">
        <f t="shared" ref="F18:AW18" si="0">SUM(F13:F17)</f>
        <v>-4.3513999999999999</v>
      </c>
      <c r="G18" s="59">
        <f t="shared" si="0"/>
        <v>-4.2792000000000003</v>
      </c>
      <c r="H18" s="59">
        <f t="shared" si="0"/>
        <v>-4.2031999999999998</v>
      </c>
      <c r="I18" s="59">
        <f t="shared" si="0"/>
        <v>-4.1247999999999996</v>
      </c>
      <c r="J18" s="59">
        <f t="shared" si="0"/>
        <v>-4.0453999999999999</v>
      </c>
      <c r="K18" s="59">
        <f t="shared" si="0"/>
        <v>-3.9645000000000001</v>
      </c>
      <c r="L18" s="59">
        <f t="shared" si="0"/>
        <v>-3.8809999999999998</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0.51399957733109036</v>
      </c>
      <c r="G19" s="33">
        <f>'Option 1'!G19</f>
        <v>1.0279991546621807</v>
      </c>
      <c r="H19" s="33">
        <f>'Option 1'!H19</f>
        <v>1.5419990961033767</v>
      </c>
      <c r="I19" s="33">
        <f>'Option 1'!I19</f>
        <v>2.0559983093243606</v>
      </c>
      <c r="J19" s="33">
        <f>'Option 1'!J19</f>
        <v>2.5539986864646309</v>
      </c>
      <c r="K19" s="33">
        <f>'Option 1'!K19</f>
        <v>3.0519990636049017</v>
      </c>
      <c r="L19" s="33">
        <f>'Option 1'!L19</f>
        <v>3.549999440745172</v>
      </c>
      <c r="M19" s="33">
        <f>'Option 1'!M19</f>
        <v>4.0479998178854446</v>
      </c>
      <c r="N19" s="33">
        <f>'Option 1'!N19</f>
        <v>4.546000195025715</v>
      </c>
      <c r="O19" s="33">
        <f>'Option 1'!O19</f>
        <v>5.0440005721659853</v>
      </c>
      <c r="P19" s="33">
        <f>'Option 1'!P19</f>
        <v>5.5420009493062565</v>
      </c>
      <c r="Q19" s="33">
        <f>'Option 1'!Q19</f>
        <v>6.0400013264465269</v>
      </c>
      <c r="R19" s="33">
        <f>'Option 1'!R19</f>
        <v>6.5380017035867972</v>
      </c>
      <c r="S19" s="33">
        <f>'Option 1'!S19</f>
        <v>7.0360020807270676</v>
      </c>
      <c r="T19" s="33">
        <f>'Option 1'!T19</f>
        <v>7.5340024578673379</v>
      </c>
      <c r="U19" s="33">
        <f>'Option 1'!U19</f>
        <v>8.0320028350076083</v>
      </c>
      <c r="V19" s="33">
        <f>'Option 1'!V19</f>
        <v>8.5300032121478804</v>
      </c>
      <c r="W19" s="33">
        <f>'Option 1'!W19</f>
        <v>9.0280035892881489</v>
      </c>
      <c r="X19" s="33">
        <f>'Option 1'!X19</f>
        <v>9.5260039664284211</v>
      </c>
      <c r="Y19" s="33">
        <f>'Option 1'!Y19</f>
        <v>10.024004343568693</v>
      </c>
      <c r="Z19" s="33">
        <f>'Option 1'!Z19</f>
        <v>10.522004720708967</v>
      </c>
      <c r="AA19" s="33">
        <f>'Option 1'!AA19</f>
        <v>11.020005097849239</v>
      </c>
      <c r="AB19" s="33">
        <f>'Option 1'!AB19</f>
        <v>11.518005474989511</v>
      </c>
      <c r="AC19" s="33">
        <f>'Option 1'!AC19</f>
        <v>12.016005852129783</v>
      </c>
      <c r="AD19" s="33">
        <f>'Option 1'!AD19</f>
        <v>12.514006229270056</v>
      </c>
      <c r="AE19" s="33">
        <f>'Option 1'!AE19</f>
        <v>13.012006606410328</v>
      </c>
      <c r="AF19" s="33">
        <f>'Option 1'!AF19</f>
        <v>13.510006983550602</v>
      </c>
      <c r="AG19" s="33">
        <f>'Option 1'!AG19</f>
        <v>14.008007360690874</v>
      </c>
      <c r="AH19" s="33">
        <f>'Option 1'!AH19</f>
        <v>14.506007737831146</v>
      </c>
      <c r="AI19" s="33">
        <f>'Option 1'!AI19</f>
        <v>15.004008114971418</v>
      </c>
      <c r="AJ19" s="33">
        <f>'Option 1'!AJ19</f>
        <v>15.50200849211169</v>
      </c>
      <c r="AK19" s="33">
        <f>'Option 1'!AK19</f>
        <v>16.000008869251964</v>
      </c>
      <c r="AL19" s="33">
        <f>'Option 1'!AL19</f>
        <v>16.498009246392236</v>
      </c>
      <c r="AM19" s="33">
        <f>'Option 1'!AM19</f>
        <v>16.996009623532508</v>
      </c>
      <c r="AN19" s="33">
        <f>'Option 1'!AN19</f>
        <v>17.49401000067278</v>
      </c>
      <c r="AO19" s="33">
        <f>'Option 1'!AO19</f>
        <v>17.992010377813052</v>
      </c>
      <c r="AP19" s="33">
        <f>'Option 1'!AP19</f>
        <v>18.490010754953325</v>
      </c>
      <c r="AQ19" s="33">
        <f>'Option 1'!AQ19</f>
        <v>18.988011132093597</v>
      </c>
      <c r="AR19" s="33">
        <f>'Option 1'!AR19</f>
        <v>19.486011509233869</v>
      </c>
      <c r="AS19" s="33">
        <f>'Option 1'!AS19</f>
        <v>19.984011886374141</v>
      </c>
      <c r="AT19" s="33">
        <f>'Option 1'!AT19</f>
        <v>20.482012263514413</v>
      </c>
      <c r="AU19" s="33">
        <f>'Option 1'!AU19</f>
        <v>20.980012640654685</v>
      </c>
      <c r="AV19" s="33">
        <f>'Option 1'!AV19</f>
        <v>21.478013017794961</v>
      </c>
      <c r="AW19" s="33">
        <f>'Option 1'!AW19</f>
        <v>21.976013394935233</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0.51399957733109036</v>
      </c>
      <c r="G25" s="67">
        <f t="shared" si="1"/>
        <v>1.0279991546621807</v>
      </c>
      <c r="H25" s="67">
        <f t="shared" si="1"/>
        <v>1.5419990961033767</v>
      </c>
      <c r="I25" s="67">
        <f t="shared" si="1"/>
        <v>2.0559983093243606</v>
      </c>
      <c r="J25" s="67">
        <f t="shared" si="1"/>
        <v>2.5539986864646309</v>
      </c>
      <c r="K25" s="67">
        <f t="shared" si="1"/>
        <v>3.0519990636049017</v>
      </c>
      <c r="L25" s="67">
        <f t="shared" si="1"/>
        <v>3.549999440745172</v>
      </c>
      <c r="M25" s="67">
        <f t="shared" si="1"/>
        <v>4.0479998178854446</v>
      </c>
      <c r="N25" s="67">
        <f t="shared" si="1"/>
        <v>4.546000195025715</v>
      </c>
      <c r="O25" s="67">
        <f t="shared" si="1"/>
        <v>5.0440005721659853</v>
      </c>
      <c r="P25" s="67">
        <f t="shared" si="1"/>
        <v>5.5420009493062565</v>
      </c>
      <c r="Q25" s="67">
        <f t="shared" si="1"/>
        <v>6.0400013264465269</v>
      </c>
      <c r="R25" s="67">
        <f t="shared" si="1"/>
        <v>6.5380017035867972</v>
      </c>
      <c r="S25" s="67">
        <f t="shared" si="1"/>
        <v>7.0360020807270676</v>
      </c>
      <c r="T25" s="67">
        <f t="shared" si="1"/>
        <v>7.5340024578673379</v>
      </c>
      <c r="U25" s="67">
        <f t="shared" si="1"/>
        <v>8.0320028350076083</v>
      </c>
      <c r="V25" s="67">
        <f t="shared" si="1"/>
        <v>8.5300032121478804</v>
      </c>
      <c r="W25" s="67">
        <f t="shared" si="1"/>
        <v>9.0280035892881489</v>
      </c>
      <c r="X25" s="67">
        <f t="shared" si="1"/>
        <v>9.5260039664284211</v>
      </c>
      <c r="Y25" s="67">
        <f t="shared" si="1"/>
        <v>10.024004343568693</v>
      </c>
      <c r="Z25" s="67">
        <f t="shared" si="1"/>
        <v>10.522004720708967</v>
      </c>
      <c r="AA25" s="67">
        <f t="shared" si="1"/>
        <v>11.020005097849239</v>
      </c>
      <c r="AB25" s="67">
        <f t="shared" si="1"/>
        <v>11.518005474989511</v>
      </c>
      <c r="AC25" s="67">
        <f t="shared" si="1"/>
        <v>12.016005852129783</v>
      </c>
      <c r="AD25" s="67">
        <f t="shared" si="1"/>
        <v>12.514006229270056</v>
      </c>
      <c r="AE25" s="67">
        <f t="shared" si="1"/>
        <v>13.012006606410328</v>
      </c>
      <c r="AF25" s="67">
        <f t="shared" si="1"/>
        <v>13.510006983550602</v>
      </c>
      <c r="AG25" s="67">
        <f t="shared" si="1"/>
        <v>14.008007360690874</v>
      </c>
      <c r="AH25" s="67">
        <f t="shared" si="1"/>
        <v>14.506007737831146</v>
      </c>
      <c r="AI25" s="67">
        <f t="shared" si="1"/>
        <v>15.004008114971418</v>
      </c>
      <c r="AJ25" s="67">
        <f t="shared" si="1"/>
        <v>15.50200849211169</v>
      </c>
      <c r="AK25" s="67">
        <f t="shared" si="1"/>
        <v>16.000008869251964</v>
      </c>
      <c r="AL25" s="67">
        <f t="shared" si="1"/>
        <v>16.498009246392236</v>
      </c>
      <c r="AM25" s="67">
        <f t="shared" si="1"/>
        <v>16.996009623532508</v>
      </c>
      <c r="AN25" s="67">
        <f t="shared" si="1"/>
        <v>17.49401000067278</v>
      </c>
      <c r="AO25" s="67">
        <f t="shared" si="1"/>
        <v>17.992010377813052</v>
      </c>
      <c r="AP25" s="67">
        <f t="shared" si="1"/>
        <v>18.490010754953325</v>
      </c>
      <c r="AQ25" s="67">
        <f t="shared" si="1"/>
        <v>18.988011132093597</v>
      </c>
      <c r="AR25" s="67">
        <f t="shared" si="1"/>
        <v>19.486011509233869</v>
      </c>
      <c r="AS25" s="67">
        <f t="shared" si="1"/>
        <v>19.984011886374141</v>
      </c>
      <c r="AT25" s="67">
        <f t="shared" si="1"/>
        <v>20.482012263514413</v>
      </c>
      <c r="AU25" s="67">
        <f t="shared" si="1"/>
        <v>20.980012640654685</v>
      </c>
      <c r="AV25" s="67">
        <f t="shared" si="1"/>
        <v>21.478013017794961</v>
      </c>
      <c r="AW25" s="67">
        <f t="shared" si="1"/>
        <v>21.976013394935233</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-4.4199000000000002</v>
      </c>
      <c r="F26" s="59">
        <f t="shared" ref="F26:BD26" si="2">F18+F25</f>
        <v>-3.8374004226689093</v>
      </c>
      <c r="G26" s="59">
        <f t="shared" si="2"/>
        <v>-3.2512008453378196</v>
      </c>
      <c r="H26" s="59">
        <f t="shared" si="2"/>
        <v>-2.6612009038966233</v>
      </c>
      <c r="I26" s="59">
        <f t="shared" si="2"/>
        <v>-2.068801690675639</v>
      </c>
      <c r="J26" s="59">
        <f t="shared" si="2"/>
        <v>-1.491401313535369</v>
      </c>
      <c r="K26" s="59">
        <f t="shared" si="2"/>
        <v>-0.91250093639509844</v>
      </c>
      <c r="L26" s="59">
        <f t="shared" si="2"/>
        <v>-0.33100055925482774</v>
      </c>
      <c r="M26" s="59">
        <f t="shared" si="2"/>
        <v>4.0479998178854446</v>
      </c>
      <c r="N26" s="59">
        <f t="shared" si="2"/>
        <v>4.546000195025715</v>
      </c>
      <c r="O26" s="59">
        <f t="shared" si="2"/>
        <v>5.0440005721659853</v>
      </c>
      <c r="P26" s="59">
        <f t="shared" si="2"/>
        <v>5.5420009493062565</v>
      </c>
      <c r="Q26" s="59">
        <f t="shared" si="2"/>
        <v>6.0400013264465269</v>
      </c>
      <c r="R26" s="59">
        <f t="shared" si="2"/>
        <v>6.5380017035867972</v>
      </c>
      <c r="S26" s="59">
        <f t="shared" si="2"/>
        <v>7.0360020807270676</v>
      </c>
      <c r="T26" s="59">
        <f t="shared" si="2"/>
        <v>7.5340024578673379</v>
      </c>
      <c r="U26" s="59">
        <f t="shared" si="2"/>
        <v>8.0320028350076083</v>
      </c>
      <c r="V26" s="59">
        <f t="shared" si="2"/>
        <v>8.5300032121478804</v>
      </c>
      <c r="W26" s="59">
        <f t="shared" si="2"/>
        <v>9.0280035892881489</v>
      </c>
      <c r="X26" s="59">
        <f t="shared" si="2"/>
        <v>9.5260039664284211</v>
      </c>
      <c r="Y26" s="59">
        <f t="shared" si="2"/>
        <v>10.024004343568693</v>
      </c>
      <c r="Z26" s="59">
        <f t="shared" si="2"/>
        <v>10.522004720708967</v>
      </c>
      <c r="AA26" s="59">
        <f t="shared" si="2"/>
        <v>11.020005097849239</v>
      </c>
      <c r="AB26" s="59">
        <f t="shared" si="2"/>
        <v>11.518005474989511</v>
      </c>
      <c r="AC26" s="59">
        <f t="shared" si="2"/>
        <v>12.016005852129783</v>
      </c>
      <c r="AD26" s="59">
        <f t="shared" si="2"/>
        <v>12.514006229270056</v>
      </c>
      <c r="AE26" s="59">
        <f t="shared" si="2"/>
        <v>13.012006606410328</v>
      </c>
      <c r="AF26" s="59">
        <f t="shared" si="2"/>
        <v>13.510006983550602</v>
      </c>
      <c r="AG26" s="59">
        <f t="shared" si="2"/>
        <v>14.008007360690874</v>
      </c>
      <c r="AH26" s="59">
        <f t="shared" si="2"/>
        <v>14.506007737831146</v>
      </c>
      <c r="AI26" s="59">
        <f t="shared" si="2"/>
        <v>15.004008114971418</v>
      </c>
      <c r="AJ26" s="59">
        <f t="shared" si="2"/>
        <v>15.50200849211169</v>
      </c>
      <c r="AK26" s="59">
        <f t="shared" si="2"/>
        <v>16.000008869251964</v>
      </c>
      <c r="AL26" s="59">
        <f t="shared" si="2"/>
        <v>16.498009246392236</v>
      </c>
      <c r="AM26" s="59">
        <f t="shared" si="2"/>
        <v>16.996009623532508</v>
      </c>
      <c r="AN26" s="59">
        <f t="shared" si="2"/>
        <v>17.49401000067278</v>
      </c>
      <c r="AO26" s="59">
        <f t="shared" si="2"/>
        <v>17.992010377813052</v>
      </c>
      <c r="AP26" s="59">
        <f t="shared" si="2"/>
        <v>18.490010754953325</v>
      </c>
      <c r="AQ26" s="59">
        <f t="shared" si="2"/>
        <v>18.988011132093597</v>
      </c>
      <c r="AR26" s="59">
        <f t="shared" si="2"/>
        <v>19.486011509233869</v>
      </c>
      <c r="AS26" s="59">
        <f t="shared" si="2"/>
        <v>19.984011886374141</v>
      </c>
      <c r="AT26" s="59">
        <f t="shared" si="2"/>
        <v>20.482012263514413</v>
      </c>
      <c r="AU26" s="59">
        <f t="shared" si="2"/>
        <v>20.980012640654685</v>
      </c>
      <c r="AV26" s="59">
        <f t="shared" si="2"/>
        <v>21.478013017794961</v>
      </c>
      <c r="AW26" s="59">
        <f t="shared" si="2"/>
        <v>21.976013394935233</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-3.5359200000000004</v>
      </c>
      <c r="F28" s="34">
        <f t="shared" ref="F28:AW28" si="4">F26*F27</f>
        <v>-3.0699203381351277</v>
      </c>
      <c r="G28" s="34">
        <f t="shared" si="4"/>
        <v>-2.600960676270256</v>
      </c>
      <c r="H28" s="34">
        <f t="shared" si="4"/>
        <v>-2.1289607231172987</v>
      </c>
      <c r="I28" s="34">
        <f t="shared" si="4"/>
        <v>-1.6550413525405112</v>
      </c>
      <c r="J28" s="34">
        <f t="shared" si="4"/>
        <v>-1.1931210508282952</v>
      </c>
      <c r="K28" s="34">
        <f t="shared" si="4"/>
        <v>-0.73000074911607882</v>
      </c>
      <c r="L28" s="34">
        <f t="shared" si="4"/>
        <v>-0.26480044740386222</v>
      </c>
      <c r="M28" s="34">
        <f t="shared" si="4"/>
        <v>3.2383998543083559</v>
      </c>
      <c r="N28" s="34">
        <f t="shared" si="4"/>
        <v>3.6368001560205721</v>
      </c>
      <c r="O28" s="34">
        <f t="shared" si="4"/>
        <v>4.0352004577327882</v>
      </c>
      <c r="P28" s="34">
        <f t="shared" si="4"/>
        <v>4.4336007594450058</v>
      </c>
      <c r="Q28" s="34">
        <f t="shared" si="4"/>
        <v>4.8320010611572215</v>
      </c>
      <c r="R28" s="34">
        <f t="shared" si="4"/>
        <v>5.2304013628694381</v>
      </c>
      <c r="S28" s="34">
        <f t="shared" si="4"/>
        <v>5.6288016645816548</v>
      </c>
      <c r="T28" s="34">
        <f t="shared" si="4"/>
        <v>6.0272019662938705</v>
      </c>
      <c r="U28" s="34">
        <f t="shared" si="4"/>
        <v>6.4256022680060871</v>
      </c>
      <c r="V28" s="34">
        <f t="shared" si="4"/>
        <v>6.8240025697183047</v>
      </c>
      <c r="W28" s="34">
        <f t="shared" si="4"/>
        <v>7.2224028714305195</v>
      </c>
      <c r="X28" s="34">
        <f t="shared" si="4"/>
        <v>7.620803173142737</v>
      </c>
      <c r="Y28" s="34">
        <f t="shared" si="4"/>
        <v>8.0192034748549545</v>
      </c>
      <c r="Z28" s="34">
        <f t="shared" si="4"/>
        <v>8.4176037765671747</v>
      </c>
      <c r="AA28" s="34">
        <f t="shared" si="4"/>
        <v>8.8160040782793914</v>
      </c>
      <c r="AB28" s="34">
        <f t="shared" si="4"/>
        <v>9.2144043799916098</v>
      </c>
      <c r="AC28" s="34">
        <f t="shared" si="4"/>
        <v>9.6128046817038282</v>
      </c>
      <c r="AD28" s="34">
        <f t="shared" si="4"/>
        <v>10.011204983416045</v>
      </c>
      <c r="AE28" s="34">
        <f t="shared" si="4"/>
        <v>10.409605285128263</v>
      </c>
      <c r="AF28" s="34">
        <f t="shared" si="4"/>
        <v>10.808005586840482</v>
      </c>
      <c r="AG28" s="34">
        <f t="shared" si="4"/>
        <v>11.2064058885527</v>
      </c>
      <c r="AH28" s="34">
        <f t="shared" si="4"/>
        <v>11.604806190264917</v>
      </c>
      <c r="AI28" s="34">
        <f t="shared" si="4"/>
        <v>12.003206491977135</v>
      </c>
      <c r="AJ28" s="34">
        <f t="shared" si="4"/>
        <v>12.401606793689353</v>
      </c>
      <c r="AK28" s="34">
        <f t="shared" si="4"/>
        <v>12.800007095401572</v>
      </c>
      <c r="AL28" s="34">
        <f t="shared" si="4"/>
        <v>13.19840739711379</v>
      </c>
      <c r="AM28" s="34">
        <f t="shared" si="4"/>
        <v>13.596807698826007</v>
      </c>
      <c r="AN28" s="34">
        <f t="shared" si="4"/>
        <v>13.995208000538225</v>
      </c>
      <c r="AO28" s="34">
        <f t="shared" si="4"/>
        <v>14.393608302250442</v>
      </c>
      <c r="AP28" s="34">
        <f t="shared" si="4"/>
        <v>14.79200860396266</v>
      </c>
      <c r="AQ28" s="34">
        <f t="shared" si="4"/>
        <v>15.190408905674879</v>
      </c>
      <c r="AR28" s="34">
        <f t="shared" si="4"/>
        <v>15.588809207387095</v>
      </c>
      <c r="AS28" s="34">
        <f t="shared" si="4"/>
        <v>15.987209509099314</v>
      </c>
      <c r="AT28" s="34">
        <f t="shared" si="4"/>
        <v>16.38560981081153</v>
      </c>
      <c r="AU28" s="34">
        <f t="shared" si="4"/>
        <v>16.784010112523749</v>
      </c>
      <c r="AV28" s="34">
        <f t="shared" si="4"/>
        <v>17.182410414235971</v>
      </c>
      <c r="AW28" s="34">
        <f t="shared" si="4"/>
        <v>17.580810715948186</v>
      </c>
      <c r="AX28" s="34"/>
      <c r="AY28" s="34"/>
      <c r="AZ28" s="34"/>
      <c r="BA28" s="34"/>
      <c r="BB28" s="34"/>
      <c r="BC28" s="34"/>
      <c r="BD28" s="34"/>
    </row>
    <row r="29" spans="1:56" x14ac:dyDescent="0.3">
      <c r="A29" s="115"/>
      <c r="B29" s="9" t="s">
        <v>92</v>
      </c>
      <c r="C29" s="11" t="s">
        <v>44</v>
      </c>
      <c r="D29" s="9" t="s">
        <v>40</v>
      </c>
      <c r="E29" s="34">
        <f>E26-E28</f>
        <v>-0.88397999999999977</v>
      </c>
      <c r="F29" s="34">
        <f t="shared" ref="F29:AW29" si="5">F26-F28</f>
        <v>-0.76748008453378169</v>
      </c>
      <c r="G29" s="34">
        <f t="shared" si="5"/>
        <v>-0.65024016906756366</v>
      </c>
      <c r="H29" s="34">
        <f t="shared" si="5"/>
        <v>-0.53224018077932467</v>
      </c>
      <c r="I29" s="34">
        <f t="shared" si="5"/>
        <v>-0.4137603381351278</v>
      </c>
      <c r="J29" s="34">
        <f t="shared" si="5"/>
        <v>-0.29828026270707375</v>
      </c>
      <c r="K29" s="34">
        <f t="shared" si="5"/>
        <v>-0.18250018727901962</v>
      </c>
      <c r="L29" s="34">
        <f t="shared" si="5"/>
        <v>-6.6200111850965526E-2</v>
      </c>
      <c r="M29" s="34">
        <f t="shared" si="5"/>
        <v>0.80959996357708874</v>
      </c>
      <c r="N29" s="34">
        <f t="shared" si="5"/>
        <v>0.9092000390051429</v>
      </c>
      <c r="O29" s="34">
        <f t="shared" si="5"/>
        <v>1.0088001144331971</v>
      </c>
      <c r="P29" s="34">
        <f t="shared" si="5"/>
        <v>1.1084001898612508</v>
      </c>
      <c r="Q29" s="34">
        <f t="shared" si="5"/>
        <v>1.2080002652893054</v>
      </c>
      <c r="R29" s="34">
        <f t="shared" si="5"/>
        <v>1.3076003407173591</v>
      </c>
      <c r="S29" s="34">
        <f t="shared" si="5"/>
        <v>1.4072004161454128</v>
      </c>
      <c r="T29" s="34">
        <f t="shared" si="5"/>
        <v>1.5068004915734674</v>
      </c>
      <c r="U29" s="34">
        <f t="shared" si="5"/>
        <v>1.6064005670015211</v>
      </c>
      <c r="V29" s="34">
        <f t="shared" si="5"/>
        <v>1.7060006424295757</v>
      </c>
      <c r="W29" s="34">
        <f t="shared" si="5"/>
        <v>1.8056007178576294</v>
      </c>
      <c r="X29" s="34">
        <f t="shared" si="5"/>
        <v>1.905200793285684</v>
      </c>
      <c r="Y29" s="34">
        <f t="shared" si="5"/>
        <v>2.0048008687137386</v>
      </c>
      <c r="Z29" s="34">
        <f t="shared" si="5"/>
        <v>2.1044009441417924</v>
      </c>
      <c r="AA29" s="34">
        <f t="shared" si="5"/>
        <v>2.2040010195698478</v>
      </c>
      <c r="AB29" s="34">
        <f t="shared" si="5"/>
        <v>2.3036010949979016</v>
      </c>
      <c r="AC29" s="34">
        <f t="shared" si="5"/>
        <v>2.4032011704259553</v>
      </c>
      <c r="AD29" s="34">
        <f t="shared" si="5"/>
        <v>2.5028012458540108</v>
      </c>
      <c r="AE29" s="34">
        <f t="shared" si="5"/>
        <v>2.6024013212820645</v>
      </c>
      <c r="AF29" s="34">
        <f t="shared" si="5"/>
        <v>2.70200139671012</v>
      </c>
      <c r="AG29" s="34">
        <f t="shared" si="5"/>
        <v>2.8016014721381737</v>
      </c>
      <c r="AH29" s="34">
        <f t="shared" si="5"/>
        <v>2.9012015475662292</v>
      </c>
      <c r="AI29" s="34">
        <f t="shared" si="5"/>
        <v>3.0008016229942829</v>
      </c>
      <c r="AJ29" s="34">
        <f t="shared" si="5"/>
        <v>3.1004016984223366</v>
      </c>
      <c r="AK29" s="34">
        <f t="shared" si="5"/>
        <v>3.2000017738503921</v>
      </c>
      <c r="AL29" s="34">
        <f t="shared" si="5"/>
        <v>3.2996018492784458</v>
      </c>
      <c r="AM29" s="34">
        <f t="shared" si="5"/>
        <v>3.3992019247065013</v>
      </c>
      <c r="AN29" s="34">
        <f t="shared" si="5"/>
        <v>3.498802000134555</v>
      </c>
      <c r="AO29" s="34">
        <f t="shared" si="5"/>
        <v>3.5984020755626105</v>
      </c>
      <c r="AP29" s="34">
        <f t="shared" si="5"/>
        <v>3.6980021509906642</v>
      </c>
      <c r="AQ29" s="34">
        <f t="shared" si="5"/>
        <v>3.7976022264187179</v>
      </c>
      <c r="AR29" s="34">
        <f t="shared" si="5"/>
        <v>3.8972023018467734</v>
      </c>
      <c r="AS29" s="34">
        <f t="shared" si="5"/>
        <v>3.9968023772748271</v>
      </c>
      <c r="AT29" s="34">
        <f t="shared" si="5"/>
        <v>4.0964024527028826</v>
      </c>
      <c r="AU29" s="34">
        <f t="shared" si="5"/>
        <v>4.1960025281309363</v>
      </c>
      <c r="AV29" s="34">
        <f t="shared" si="5"/>
        <v>4.29560260355899</v>
      </c>
      <c r="AW29" s="34">
        <f t="shared" si="5"/>
        <v>4.3952026789870473</v>
      </c>
      <c r="AX29" s="34"/>
      <c r="AY29" s="34"/>
      <c r="AZ29" s="34"/>
      <c r="BA29" s="34"/>
      <c r="BB29" s="34"/>
      <c r="BC29" s="34"/>
      <c r="BD29" s="34"/>
    </row>
    <row r="30" spans="1:56" ht="16.5" hidden="1" customHeight="1" outlineLevel="1" x14ac:dyDescent="0.35">
      <c r="A30" s="115"/>
      <c r="B30" s="9" t="s">
        <v>1</v>
      </c>
      <c r="C30" s="11" t="s">
        <v>53</v>
      </c>
      <c r="D30" s="9" t="s">
        <v>40</v>
      </c>
      <c r="F30" s="34">
        <f>$E$28/'Fixed data'!$C$7</f>
        <v>-7.8576000000000007E-2</v>
      </c>
      <c r="G30" s="34">
        <f>$E$28/'Fixed data'!$C$7</f>
        <v>-7.8576000000000007E-2</v>
      </c>
      <c r="H30" s="34">
        <f>$E$28/'Fixed data'!$C$7</f>
        <v>-7.8576000000000007E-2</v>
      </c>
      <c r="I30" s="34">
        <f>$E$28/'Fixed data'!$C$7</f>
        <v>-7.8576000000000007E-2</v>
      </c>
      <c r="J30" s="34">
        <f>$E$28/'Fixed data'!$C$7</f>
        <v>-7.8576000000000007E-2</v>
      </c>
      <c r="K30" s="34">
        <f>$E$28/'Fixed data'!$C$7</f>
        <v>-7.8576000000000007E-2</v>
      </c>
      <c r="L30" s="34">
        <f>$E$28/'Fixed data'!$C$7</f>
        <v>-7.8576000000000007E-2</v>
      </c>
      <c r="M30" s="34">
        <f>$E$28/'Fixed data'!$C$7</f>
        <v>-7.8576000000000007E-2</v>
      </c>
      <c r="N30" s="34">
        <f>$E$28/'Fixed data'!$C$7</f>
        <v>-7.8576000000000007E-2</v>
      </c>
      <c r="O30" s="34">
        <f>$E$28/'Fixed data'!$C$7</f>
        <v>-7.8576000000000007E-2</v>
      </c>
      <c r="P30" s="34">
        <f>$E$28/'Fixed data'!$C$7</f>
        <v>-7.8576000000000007E-2</v>
      </c>
      <c r="Q30" s="34">
        <f>$E$28/'Fixed data'!$C$7</f>
        <v>-7.8576000000000007E-2</v>
      </c>
      <c r="R30" s="34">
        <f>$E$28/'Fixed data'!$C$7</f>
        <v>-7.8576000000000007E-2</v>
      </c>
      <c r="S30" s="34">
        <f>$E$28/'Fixed data'!$C$7</f>
        <v>-7.8576000000000007E-2</v>
      </c>
      <c r="T30" s="34">
        <f>$E$28/'Fixed data'!$C$7</f>
        <v>-7.8576000000000007E-2</v>
      </c>
      <c r="U30" s="34">
        <f>$E$28/'Fixed data'!$C$7</f>
        <v>-7.8576000000000007E-2</v>
      </c>
      <c r="V30" s="34">
        <f>$E$28/'Fixed data'!$C$7</f>
        <v>-7.8576000000000007E-2</v>
      </c>
      <c r="W30" s="34">
        <f>$E$28/'Fixed data'!$C$7</f>
        <v>-7.8576000000000007E-2</v>
      </c>
      <c r="X30" s="34">
        <f>$E$28/'Fixed data'!$C$7</f>
        <v>-7.8576000000000007E-2</v>
      </c>
      <c r="Y30" s="34">
        <f>$E$28/'Fixed data'!$C$7</f>
        <v>-7.8576000000000007E-2</v>
      </c>
      <c r="Z30" s="34">
        <f>$E$28/'Fixed data'!$C$7</f>
        <v>-7.8576000000000007E-2</v>
      </c>
      <c r="AA30" s="34">
        <f>$E$28/'Fixed data'!$C$7</f>
        <v>-7.8576000000000007E-2</v>
      </c>
      <c r="AB30" s="34">
        <f>$E$28/'Fixed data'!$C$7</f>
        <v>-7.8576000000000007E-2</v>
      </c>
      <c r="AC30" s="34">
        <f>$E$28/'Fixed data'!$C$7</f>
        <v>-7.8576000000000007E-2</v>
      </c>
      <c r="AD30" s="34">
        <f>$E$28/'Fixed data'!$C$7</f>
        <v>-7.8576000000000007E-2</v>
      </c>
      <c r="AE30" s="34">
        <f>$E$28/'Fixed data'!$C$7</f>
        <v>-7.8576000000000007E-2</v>
      </c>
      <c r="AF30" s="34">
        <f>$E$28/'Fixed data'!$C$7</f>
        <v>-7.8576000000000007E-2</v>
      </c>
      <c r="AG30" s="34">
        <f>$E$28/'Fixed data'!$C$7</f>
        <v>-7.8576000000000007E-2</v>
      </c>
      <c r="AH30" s="34">
        <f>$E$28/'Fixed data'!$C$7</f>
        <v>-7.8576000000000007E-2</v>
      </c>
      <c r="AI30" s="34">
        <f>$E$28/'Fixed data'!$C$7</f>
        <v>-7.8576000000000007E-2</v>
      </c>
      <c r="AJ30" s="34">
        <f>$E$28/'Fixed data'!$C$7</f>
        <v>-7.8576000000000007E-2</v>
      </c>
      <c r="AK30" s="34">
        <f>$E$28/'Fixed data'!$C$7</f>
        <v>-7.8576000000000007E-2</v>
      </c>
      <c r="AL30" s="34">
        <f>$E$28/'Fixed data'!$C$7</f>
        <v>-7.8576000000000007E-2</v>
      </c>
      <c r="AM30" s="34">
        <f>$E$28/'Fixed data'!$C$7</f>
        <v>-7.8576000000000007E-2</v>
      </c>
      <c r="AN30" s="34">
        <f>$E$28/'Fixed data'!$C$7</f>
        <v>-7.8576000000000007E-2</v>
      </c>
      <c r="AO30" s="34">
        <f>$E$28/'Fixed data'!$C$7</f>
        <v>-7.8576000000000007E-2</v>
      </c>
      <c r="AP30" s="34">
        <f>$E$28/'Fixed data'!$C$7</f>
        <v>-7.8576000000000007E-2</v>
      </c>
      <c r="AQ30" s="34">
        <f>$E$28/'Fixed data'!$C$7</f>
        <v>-7.8576000000000007E-2</v>
      </c>
      <c r="AR30" s="34">
        <f>$E$28/'Fixed data'!$C$7</f>
        <v>-7.8576000000000007E-2</v>
      </c>
      <c r="AS30" s="34">
        <f>$E$28/'Fixed data'!$C$7</f>
        <v>-7.8576000000000007E-2</v>
      </c>
      <c r="AT30" s="34">
        <f>$E$28/'Fixed data'!$C$7</f>
        <v>-7.8576000000000007E-2</v>
      </c>
      <c r="AU30" s="34">
        <f>$E$28/'Fixed data'!$C$7</f>
        <v>-7.8576000000000007E-2</v>
      </c>
      <c r="AV30" s="34">
        <f>$E$28/'Fixed data'!$C$7</f>
        <v>-7.8576000000000007E-2</v>
      </c>
      <c r="AW30" s="34">
        <f>$E$28/'Fixed data'!$C$7</f>
        <v>-7.8576000000000007E-2</v>
      </c>
      <c r="AX30" s="34">
        <f>$E$28/'Fixed data'!$C$7</f>
        <v>-7.8576000000000007E-2</v>
      </c>
      <c r="AY30" s="34"/>
      <c r="AZ30" s="34"/>
      <c r="BA30" s="34"/>
      <c r="BB30" s="34"/>
      <c r="BC30" s="34"/>
      <c r="BD30" s="34"/>
    </row>
    <row r="31" spans="1:56" ht="16.5" hidden="1" customHeight="1" outlineLevel="1" x14ac:dyDescent="0.35">
      <c r="A31" s="115"/>
      <c r="B31" s="9" t="s">
        <v>2</v>
      </c>
      <c r="C31" s="11" t="s">
        <v>54</v>
      </c>
      <c r="D31" s="9" t="s">
        <v>40</v>
      </c>
      <c r="F31" s="34"/>
      <c r="G31" s="34">
        <f>$F$28/'Fixed data'!$C$7</f>
        <v>-6.8220451958558387E-2</v>
      </c>
      <c r="H31" s="34">
        <f>$F$28/'Fixed data'!$C$7</f>
        <v>-6.8220451958558387E-2</v>
      </c>
      <c r="I31" s="34">
        <f>$F$28/'Fixed data'!$C$7</f>
        <v>-6.8220451958558387E-2</v>
      </c>
      <c r="J31" s="34">
        <f>$F$28/'Fixed data'!$C$7</f>
        <v>-6.8220451958558387E-2</v>
      </c>
      <c r="K31" s="34">
        <f>$F$28/'Fixed data'!$C$7</f>
        <v>-6.8220451958558387E-2</v>
      </c>
      <c r="L31" s="34">
        <f>$F$28/'Fixed data'!$C$7</f>
        <v>-6.8220451958558387E-2</v>
      </c>
      <c r="M31" s="34">
        <f>$F$28/'Fixed data'!$C$7</f>
        <v>-6.8220451958558387E-2</v>
      </c>
      <c r="N31" s="34">
        <f>$F$28/'Fixed data'!$C$7</f>
        <v>-6.8220451958558387E-2</v>
      </c>
      <c r="O31" s="34">
        <f>$F$28/'Fixed data'!$C$7</f>
        <v>-6.8220451958558387E-2</v>
      </c>
      <c r="P31" s="34">
        <f>$F$28/'Fixed data'!$C$7</f>
        <v>-6.8220451958558387E-2</v>
      </c>
      <c r="Q31" s="34">
        <f>$F$28/'Fixed data'!$C$7</f>
        <v>-6.8220451958558387E-2</v>
      </c>
      <c r="R31" s="34">
        <f>$F$28/'Fixed data'!$C$7</f>
        <v>-6.8220451958558387E-2</v>
      </c>
      <c r="S31" s="34">
        <f>$F$28/'Fixed data'!$C$7</f>
        <v>-6.8220451958558387E-2</v>
      </c>
      <c r="T31" s="34">
        <f>$F$28/'Fixed data'!$C$7</f>
        <v>-6.8220451958558387E-2</v>
      </c>
      <c r="U31" s="34">
        <f>$F$28/'Fixed data'!$C$7</f>
        <v>-6.8220451958558387E-2</v>
      </c>
      <c r="V31" s="34">
        <f>$F$28/'Fixed data'!$C$7</f>
        <v>-6.8220451958558387E-2</v>
      </c>
      <c r="W31" s="34">
        <f>$F$28/'Fixed data'!$C$7</f>
        <v>-6.8220451958558387E-2</v>
      </c>
      <c r="X31" s="34">
        <f>$F$28/'Fixed data'!$C$7</f>
        <v>-6.8220451958558387E-2</v>
      </c>
      <c r="Y31" s="34">
        <f>$F$28/'Fixed data'!$C$7</f>
        <v>-6.8220451958558387E-2</v>
      </c>
      <c r="Z31" s="34">
        <f>$F$28/'Fixed data'!$C$7</f>
        <v>-6.8220451958558387E-2</v>
      </c>
      <c r="AA31" s="34">
        <f>$F$28/'Fixed data'!$C$7</f>
        <v>-6.8220451958558387E-2</v>
      </c>
      <c r="AB31" s="34">
        <f>$F$28/'Fixed data'!$C$7</f>
        <v>-6.8220451958558387E-2</v>
      </c>
      <c r="AC31" s="34">
        <f>$F$28/'Fixed data'!$C$7</f>
        <v>-6.8220451958558387E-2</v>
      </c>
      <c r="AD31" s="34">
        <f>$F$28/'Fixed data'!$C$7</f>
        <v>-6.8220451958558387E-2</v>
      </c>
      <c r="AE31" s="34">
        <f>$F$28/'Fixed data'!$C$7</f>
        <v>-6.8220451958558387E-2</v>
      </c>
      <c r="AF31" s="34">
        <f>$F$28/'Fixed data'!$C$7</f>
        <v>-6.8220451958558387E-2</v>
      </c>
      <c r="AG31" s="34">
        <f>$F$28/'Fixed data'!$C$7</f>
        <v>-6.8220451958558387E-2</v>
      </c>
      <c r="AH31" s="34">
        <f>$F$28/'Fixed data'!$C$7</f>
        <v>-6.8220451958558387E-2</v>
      </c>
      <c r="AI31" s="34">
        <f>$F$28/'Fixed data'!$C$7</f>
        <v>-6.8220451958558387E-2</v>
      </c>
      <c r="AJ31" s="34">
        <f>$F$28/'Fixed data'!$C$7</f>
        <v>-6.8220451958558387E-2</v>
      </c>
      <c r="AK31" s="34">
        <f>$F$28/'Fixed data'!$C$7</f>
        <v>-6.8220451958558387E-2</v>
      </c>
      <c r="AL31" s="34">
        <f>$F$28/'Fixed data'!$C$7</f>
        <v>-6.8220451958558387E-2</v>
      </c>
      <c r="AM31" s="34">
        <f>$F$28/'Fixed data'!$C$7</f>
        <v>-6.8220451958558387E-2</v>
      </c>
      <c r="AN31" s="34">
        <f>$F$28/'Fixed data'!$C$7</f>
        <v>-6.8220451958558387E-2</v>
      </c>
      <c r="AO31" s="34">
        <f>$F$28/'Fixed data'!$C$7</f>
        <v>-6.8220451958558387E-2</v>
      </c>
      <c r="AP31" s="34">
        <f>$F$28/'Fixed data'!$C$7</f>
        <v>-6.8220451958558387E-2</v>
      </c>
      <c r="AQ31" s="34">
        <f>$F$28/'Fixed data'!$C$7</f>
        <v>-6.8220451958558387E-2</v>
      </c>
      <c r="AR31" s="34">
        <f>$F$28/'Fixed data'!$C$7</f>
        <v>-6.8220451958558387E-2</v>
      </c>
      <c r="AS31" s="34">
        <f>$F$28/'Fixed data'!$C$7</f>
        <v>-6.8220451958558387E-2</v>
      </c>
      <c r="AT31" s="34">
        <f>$F$28/'Fixed data'!$C$7</f>
        <v>-6.8220451958558387E-2</v>
      </c>
      <c r="AU31" s="34">
        <f>$F$28/'Fixed data'!$C$7</f>
        <v>-6.8220451958558387E-2</v>
      </c>
      <c r="AV31" s="34">
        <f>$F$28/'Fixed data'!$C$7</f>
        <v>-6.8220451958558387E-2</v>
      </c>
      <c r="AW31" s="34">
        <f>$F$28/'Fixed data'!$C$7</f>
        <v>-6.8220451958558387E-2</v>
      </c>
      <c r="AX31" s="34">
        <f>$F$28/'Fixed data'!$C$7</f>
        <v>-6.8220451958558387E-2</v>
      </c>
      <c r="AY31" s="34">
        <f>$F$28/'Fixed data'!$C$7</f>
        <v>-6.8220451958558387E-2</v>
      </c>
      <c r="AZ31" s="34"/>
      <c r="BA31" s="34"/>
      <c r="BB31" s="34"/>
      <c r="BC31" s="34"/>
      <c r="BD31" s="34"/>
    </row>
    <row r="32" spans="1:56" ht="16.5" hidden="1" customHeight="1" outlineLevel="1" x14ac:dyDescent="0.35">
      <c r="A32" s="115"/>
      <c r="B32" s="9" t="s">
        <v>3</v>
      </c>
      <c r="C32" s="11" t="s">
        <v>55</v>
      </c>
      <c r="D32" s="9" t="s">
        <v>40</v>
      </c>
      <c r="F32" s="34"/>
      <c r="G32" s="34"/>
      <c r="H32" s="34">
        <f>$G$28/'Fixed data'!$C$7</f>
        <v>-5.7799126139339019E-2</v>
      </c>
      <c r="I32" s="34">
        <f>$G$28/'Fixed data'!$C$7</f>
        <v>-5.7799126139339019E-2</v>
      </c>
      <c r="J32" s="34">
        <f>$G$28/'Fixed data'!$C$7</f>
        <v>-5.7799126139339019E-2</v>
      </c>
      <c r="K32" s="34">
        <f>$G$28/'Fixed data'!$C$7</f>
        <v>-5.7799126139339019E-2</v>
      </c>
      <c r="L32" s="34">
        <f>$G$28/'Fixed data'!$C$7</f>
        <v>-5.7799126139339019E-2</v>
      </c>
      <c r="M32" s="34">
        <f>$G$28/'Fixed data'!$C$7</f>
        <v>-5.7799126139339019E-2</v>
      </c>
      <c r="N32" s="34">
        <f>$G$28/'Fixed data'!$C$7</f>
        <v>-5.7799126139339019E-2</v>
      </c>
      <c r="O32" s="34">
        <f>$G$28/'Fixed data'!$C$7</f>
        <v>-5.7799126139339019E-2</v>
      </c>
      <c r="P32" s="34">
        <f>$G$28/'Fixed data'!$C$7</f>
        <v>-5.7799126139339019E-2</v>
      </c>
      <c r="Q32" s="34">
        <f>$G$28/'Fixed data'!$C$7</f>
        <v>-5.7799126139339019E-2</v>
      </c>
      <c r="R32" s="34">
        <f>$G$28/'Fixed data'!$C$7</f>
        <v>-5.7799126139339019E-2</v>
      </c>
      <c r="S32" s="34">
        <f>$G$28/'Fixed data'!$C$7</f>
        <v>-5.7799126139339019E-2</v>
      </c>
      <c r="T32" s="34">
        <f>$G$28/'Fixed data'!$C$7</f>
        <v>-5.7799126139339019E-2</v>
      </c>
      <c r="U32" s="34">
        <f>$G$28/'Fixed data'!$C$7</f>
        <v>-5.7799126139339019E-2</v>
      </c>
      <c r="V32" s="34">
        <f>$G$28/'Fixed data'!$C$7</f>
        <v>-5.7799126139339019E-2</v>
      </c>
      <c r="W32" s="34">
        <f>$G$28/'Fixed data'!$C$7</f>
        <v>-5.7799126139339019E-2</v>
      </c>
      <c r="X32" s="34">
        <f>$G$28/'Fixed data'!$C$7</f>
        <v>-5.7799126139339019E-2</v>
      </c>
      <c r="Y32" s="34">
        <f>$G$28/'Fixed data'!$C$7</f>
        <v>-5.7799126139339019E-2</v>
      </c>
      <c r="Z32" s="34">
        <f>$G$28/'Fixed data'!$C$7</f>
        <v>-5.7799126139339019E-2</v>
      </c>
      <c r="AA32" s="34">
        <f>$G$28/'Fixed data'!$C$7</f>
        <v>-5.7799126139339019E-2</v>
      </c>
      <c r="AB32" s="34">
        <f>$G$28/'Fixed data'!$C$7</f>
        <v>-5.7799126139339019E-2</v>
      </c>
      <c r="AC32" s="34">
        <f>$G$28/'Fixed data'!$C$7</f>
        <v>-5.7799126139339019E-2</v>
      </c>
      <c r="AD32" s="34">
        <f>$G$28/'Fixed data'!$C$7</f>
        <v>-5.7799126139339019E-2</v>
      </c>
      <c r="AE32" s="34">
        <f>$G$28/'Fixed data'!$C$7</f>
        <v>-5.7799126139339019E-2</v>
      </c>
      <c r="AF32" s="34">
        <f>$G$28/'Fixed data'!$C$7</f>
        <v>-5.7799126139339019E-2</v>
      </c>
      <c r="AG32" s="34">
        <f>$G$28/'Fixed data'!$C$7</f>
        <v>-5.7799126139339019E-2</v>
      </c>
      <c r="AH32" s="34">
        <f>$G$28/'Fixed data'!$C$7</f>
        <v>-5.7799126139339019E-2</v>
      </c>
      <c r="AI32" s="34">
        <f>$G$28/'Fixed data'!$C$7</f>
        <v>-5.7799126139339019E-2</v>
      </c>
      <c r="AJ32" s="34">
        <f>$G$28/'Fixed data'!$C$7</f>
        <v>-5.7799126139339019E-2</v>
      </c>
      <c r="AK32" s="34">
        <f>$G$28/'Fixed data'!$C$7</f>
        <v>-5.7799126139339019E-2</v>
      </c>
      <c r="AL32" s="34">
        <f>$G$28/'Fixed data'!$C$7</f>
        <v>-5.7799126139339019E-2</v>
      </c>
      <c r="AM32" s="34">
        <f>$G$28/'Fixed data'!$C$7</f>
        <v>-5.7799126139339019E-2</v>
      </c>
      <c r="AN32" s="34">
        <f>$G$28/'Fixed data'!$C$7</f>
        <v>-5.7799126139339019E-2</v>
      </c>
      <c r="AO32" s="34">
        <f>$G$28/'Fixed data'!$C$7</f>
        <v>-5.7799126139339019E-2</v>
      </c>
      <c r="AP32" s="34">
        <f>$G$28/'Fixed data'!$C$7</f>
        <v>-5.7799126139339019E-2</v>
      </c>
      <c r="AQ32" s="34">
        <f>$G$28/'Fixed data'!$C$7</f>
        <v>-5.7799126139339019E-2</v>
      </c>
      <c r="AR32" s="34">
        <f>$G$28/'Fixed data'!$C$7</f>
        <v>-5.7799126139339019E-2</v>
      </c>
      <c r="AS32" s="34">
        <f>$G$28/'Fixed data'!$C$7</f>
        <v>-5.7799126139339019E-2</v>
      </c>
      <c r="AT32" s="34">
        <f>$G$28/'Fixed data'!$C$7</f>
        <v>-5.7799126139339019E-2</v>
      </c>
      <c r="AU32" s="34">
        <f>$G$28/'Fixed data'!$C$7</f>
        <v>-5.7799126139339019E-2</v>
      </c>
      <c r="AV32" s="34">
        <f>$G$28/'Fixed data'!$C$7</f>
        <v>-5.7799126139339019E-2</v>
      </c>
      <c r="AW32" s="34">
        <f>$G$28/'Fixed data'!$C$7</f>
        <v>-5.7799126139339019E-2</v>
      </c>
      <c r="AX32" s="34">
        <f>$G$28/'Fixed data'!$C$7</f>
        <v>-5.7799126139339019E-2</v>
      </c>
      <c r="AY32" s="34">
        <f>$G$28/'Fixed data'!$C$7</f>
        <v>-5.7799126139339019E-2</v>
      </c>
      <c r="AZ32" s="34">
        <f>$G$28/'Fixed data'!$C$7</f>
        <v>-5.7799126139339019E-2</v>
      </c>
      <c r="BA32" s="34"/>
      <c r="BB32" s="34"/>
      <c r="BC32" s="34"/>
      <c r="BD32" s="34"/>
    </row>
    <row r="33" spans="1:57" ht="16.5" hidden="1" customHeight="1" outlineLevel="1" x14ac:dyDescent="0.35">
      <c r="A33" s="115"/>
      <c r="B33" s="9" t="s">
        <v>4</v>
      </c>
      <c r="C33" s="11" t="s">
        <v>56</v>
      </c>
      <c r="D33" s="9" t="s">
        <v>40</v>
      </c>
      <c r="F33" s="34"/>
      <c r="G33" s="34"/>
      <c r="H33" s="34"/>
      <c r="I33" s="34">
        <f>$H$28/'Fixed data'!$C$7</f>
        <v>-4.7310238291495527E-2</v>
      </c>
      <c r="J33" s="34">
        <f>$H$28/'Fixed data'!$C$7</f>
        <v>-4.7310238291495527E-2</v>
      </c>
      <c r="K33" s="34">
        <f>$H$28/'Fixed data'!$C$7</f>
        <v>-4.7310238291495527E-2</v>
      </c>
      <c r="L33" s="34">
        <f>$H$28/'Fixed data'!$C$7</f>
        <v>-4.7310238291495527E-2</v>
      </c>
      <c r="M33" s="34">
        <f>$H$28/'Fixed data'!$C$7</f>
        <v>-4.7310238291495527E-2</v>
      </c>
      <c r="N33" s="34">
        <f>$H$28/'Fixed data'!$C$7</f>
        <v>-4.7310238291495527E-2</v>
      </c>
      <c r="O33" s="34">
        <f>$H$28/'Fixed data'!$C$7</f>
        <v>-4.7310238291495527E-2</v>
      </c>
      <c r="P33" s="34">
        <f>$H$28/'Fixed data'!$C$7</f>
        <v>-4.7310238291495527E-2</v>
      </c>
      <c r="Q33" s="34">
        <f>$H$28/'Fixed data'!$C$7</f>
        <v>-4.7310238291495527E-2</v>
      </c>
      <c r="R33" s="34">
        <f>$H$28/'Fixed data'!$C$7</f>
        <v>-4.7310238291495527E-2</v>
      </c>
      <c r="S33" s="34">
        <f>$H$28/'Fixed data'!$C$7</f>
        <v>-4.7310238291495527E-2</v>
      </c>
      <c r="T33" s="34">
        <f>$H$28/'Fixed data'!$C$7</f>
        <v>-4.7310238291495527E-2</v>
      </c>
      <c r="U33" s="34">
        <f>$H$28/'Fixed data'!$C$7</f>
        <v>-4.7310238291495527E-2</v>
      </c>
      <c r="V33" s="34">
        <f>$H$28/'Fixed data'!$C$7</f>
        <v>-4.7310238291495527E-2</v>
      </c>
      <c r="W33" s="34">
        <f>$H$28/'Fixed data'!$C$7</f>
        <v>-4.7310238291495527E-2</v>
      </c>
      <c r="X33" s="34">
        <f>$H$28/'Fixed data'!$C$7</f>
        <v>-4.7310238291495527E-2</v>
      </c>
      <c r="Y33" s="34">
        <f>$H$28/'Fixed data'!$C$7</f>
        <v>-4.7310238291495527E-2</v>
      </c>
      <c r="Z33" s="34">
        <f>$H$28/'Fixed data'!$C$7</f>
        <v>-4.7310238291495527E-2</v>
      </c>
      <c r="AA33" s="34">
        <f>$H$28/'Fixed data'!$C$7</f>
        <v>-4.7310238291495527E-2</v>
      </c>
      <c r="AB33" s="34">
        <f>$H$28/'Fixed data'!$C$7</f>
        <v>-4.7310238291495527E-2</v>
      </c>
      <c r="AC33" s="34">
        <f>$H$28/'Fixed data'!$C$7</f>
        <v>-4.7310238291495527E-2</v>
      </c>
      <c r="AD33" s="34">
        <f>$H$28/'Fixed data'!$C$7</f>
        <v>-4.7310238291495527E-2</v>
      </c>
      <c r="AE33" s="34">
        <f>$H$28/'Fixed data'!$C$7</f>
        <v>-4.7310238291495527E-2</v>
      </c>
      <c r="AF33" s="34">
        <f>$H$28/'Fixed data'!$C$7</f>
        <v>-4.7310238291495527E-2</v>
      </c>
      <c r="AG33" s="34">
        <f>$H$28/'Fixed data'!$C$7</f>
        <v>-4.7310238291495527E-2</v>
      </c>
      <c r="AH33" s="34">
        <f>$H$28/'Fixed data'!$C$7</f>
        <v>-4.7310238291495527E-2</v>
      </c>
      <c r="AI33" s="34">
        <f>$H$28/'Fixed data'!$C$7</f>
        <v>-4.7310238291495527E-2</v>
      </c>
      <c r="AJ33" s="34">
        <f>$H$28/'Fixed data'!$C$7</f>
        <v>-4.7310238291495527E-2</v>
      </c>
      <c r="AK33" s="34">
        <f>$H$28/'Fixed data'!$C$7</f>
        <v>-4.7310238291495527E-2</v>
      </c>
      <c r="AL33" s="34">
        <f>$H$28/'Fixed data'!$C$7</f>
        <v>-4.7310238291495527E-2</v>
      </c>
      <c r="AM33" s="34">
        <f>$H$28/'Fixed data'!$C$7</f>
        <v>-4.7310238291495527E-2</v>
      </c>
      <c r="AN33" s="34">
        <f>$H$28/'Fixed data'!$C$7</f>
        <v>-4.7310238291495527E-2</v>
      </c>
      <c r="AO33" s="34">
        <f>$H$28/'Fixed data'!$C$7</f>
        <v>-4.7310238291495527E-2</v>
      </c>
      <c r="AP33" s="34">
        <f>$H$28/'Fixed data'!$C$7</f>
        <v>-4.7310238291495527E-2</v>
      </c>
      <c r="AQ33" s="34">
        <f>$H$28/'Fixed data'!$C$7</f>
        <v>-4.7310238291495527E-2</v>
      </c>
      <c r="AR33" s="34">
        <f>$H$28/'Fixed data'!$C$7</f>
        <v>-4.7310238291495527E-2</v>
      </c>
      <c r="AS33" s="34">
        <f>$H$28/'Fixed data'!$C$7</f>
        <v>-4.7310238291495527E-2</v>
      </c>
      <c r="AT33" s="34">
        <f>$H$28/'Fixed data'!$C$7</f>
        <v>-4.7310238291495527E-2</v>
      </c>
      <c r="AU33" s="34">
        <f>$H$28/'Fixed data'!$C$7</f>
        <v>-4.7310238291495527E-2</v>
      </c>
      <c r="AV33" s="34">
        <f>$H$28/'Fixed data'!$C$7</f>
        <v>-4.7310238291495527E-2</v>
      </c>
      <c r="AW33" s="34">
        <f>$H$28/'Fixed data'!$C$7</f>
        <v>-4.7310238291495527E-2</v>
      </c>
      <c r="AX33" s="34">
        <f>$H$28/'Fixed data'!$C$7</f>
        <v>-4.7310238291495527E-2</v>
      </c>
      <c r="AY33" s="34">
        <f>$H$28/'Fixed data'!$C$7</f>
        <v>-4.7310238291495527E-2</v>
      </c>
      <c r="AZ33" s="34">
        <f>$H$28/'Fixed data'!$C$7</f>
        <v>-4.7310238291495527E-2</v>
      </c>
      <c r="BA33" s="34">
        <f>$H$28/'Fixed data'!$C$7</f>
        <v>-4.7310238291495527E-2</v>
      </c>
      <c r="BB33" s="34"/>
      <c r="BC33" s="34"/>
      <c r="BD33" s="34"/>
    </row>
    <row r="34" spans="1:57" ht="16.5" hidden="1" customHeight="1" outlineLevel="1" x14ac:dyDescent="0.35">
      <c r="A34" s="115"/>
      <c r="B34" s="9" t="s">
        <v>5</v>
      </c>
      <c r="C34" s="11" t="s">
        <v>57</v>
      </c>
      <c r="D34" s="9" t="s">
        <v>40</v>
      </c>
      <c r="F34" s="34"/>
      <c r="G34" s="34"/>
      <c r="H34" s="34"/>
      <c r="I34" s="34"/>
      <c r="J34" s="34">
        <f>$I$28/'Fixed data'!$C$7</f>
        <v>-3.6778696723122471E-2</v>
      </c>
      <c r="K34" s="34">
        <f>$I$28/'Fixed data'!$C$7</f>
        <v>-3.6778696723122471E-2</v>
      </c>
      <c r="L34" s="34">
        <f>$I$28/'Fixed data'!$C$7</f>
        <v>-3.6778696723122471E-2</v>
      </c>
      <c r="M34" s="34">
        <f>$I$28/'Fixed data'!$C$7</f>
        <v>-3.6778696723122471E-2</v>
      </c>
      <c r="N34" s="34">
        <f>$I$28/'Fixed data'!$C$7</f>
        <v>-3.6778696723122471E-2</v>
      </c>
      <c r="O34" s="34">
        <f>$I$28/'Fixed data'!$C$7</f>
        <v>-3.6778696723122471E-2</v>
      </c>
      <c r="P34" s="34">
        <f>$I$28/'Fixed data'!$C$7</f>
        <v>-3.6778696723122471E-2</v>
      </c>
      <c r="Q34" s="34">
        <f>$I$28/'Fixed data'!$C$7</f>
        <v>-3.6778696723122471E-2</v>
      </c>
      <c r="R34" s="34">
        <f>$I$28/'Fixed data'!$C$7</f>
        <v>-3.6778696723122471E-2</v>
      </c>
      <c r="S34" s="34">
        <f>$I$28/'Fixed data'!$C$7</f>
        <v>-3.6778696723122471E-2</v>
      </c>
      <c r="T34" s="34">
        <f>$I$28/'Fixed data'!$C$7</f>
        <v>-3.6778696723122471E-2</v>
      </c>
      <c r="U34" s="34">
        <f>$I$28/'Fixed data'!$C$7</f>
        <v>-3.6778696723122471E-2</v>
      </c>
      <c r="V34" s="34">
        <f>$I$28/'Fixed data'!$C$7</f>
        <v>-3.6778696723122471E-2</v>
      </c>
      <c r="W34" s="34">
        <f>$I$28/'Fixed data'!$C$7</f>
        <v>-3.6778696723122471E-2</v>
      </c>
      <c r="X34" s="34">
        <f>$I$28/'Fixed data'!$C$7</f>
        <v>-3.6778696723122471E-2</v>
      </c>
      <c r="Y34" s="34">
        <f>$I$28/'Fixed data'!$C$7</f>
        <v>-3.6778696723122471E-2</v>
      </c>
      <c r="Z34" s="34">
        <f>$I$28/'Fixed data'!$C$7</f>
        <v>-3.6778696723122471E-2</v>
      </c>
      <c r="AA34" s="34">
        <f>$I$28/'Fixed data'!$C$7</f>
        <v>-3.6778696723122471E-2</v>
      </c>
      <c r="AB34" s="34">
        <f>$I$28/'Fixed data'!$C$7</f>
        <v>-3.6778696723122471E-2</v>
      </c>
      <c r="AC34" s="34">
        <f>$I$28/'Fixed data'!$C$7</f>
        <v>-3.6778696723122471E-2</v>
      </c>
      <c r="AD34" s="34">
        <f>$I$28/'Fixed data'!$C$7</f>
        <v>-3.6778696723122471E-2</v>
      </c>
      <c r="AE34" s="34">
        <f>$I$28/'Fixed data'!$C$7</f>
        <v>-3.6778696723122471E-2</v>
      </c>
      <c r="AF34" s="34">
        <f>$I$28/'Fixed data'!$C$7</f>
        <v>-3.6778696723122471E-2</v>
      </c>
      <c r="AG34" s="34">
        <f>$I$28/'Fixed data'!$C$7</f>
        <v>-3.6778696723122471E-2</v>
      </c>
      <c r="AH34" s="34">
        <f>$I$28/'Fixed data'!$C$7</f>
        <v>-3.6778696723122471E-2</v>
      </c>
      <c r="AI34" s="34">
        <f>$I$28/'Fixed data'!$C$7</f>
        <v>-3.6778696723122471E-2</v>
      </c>
      <c r="AJ34" s="34">
        <f>$I$28/'Fixed data'!$C$7</f>
        <v>-3.6778696723122471E-2</v>
      </c>
      <c r="AK34" s="34">
        <f>$I$28/'Fixed data'!$C$7</f>
        <v>-3.6778696723122471E-2</v>
      </c>
      <c r="AL34" s="34">
        <f>$I$28/'Fixed data'!$C$7</f>
        <v>-3.6778696723122471E-2</v>
      </c>
      <c r="AM34" s="34">
        <f>$I$28/'Fixed data'!$C$7</f>
        <v>-3.6778696723122471E-2</v>
      </c>
      <c r="AN34" s="34">
        <f>$I$28/'Fixed data'!$C$7</f>
        <v>-3.6778696723122471E-2</v>
      </c>
      <c r="AO34" s="34">
        <f>$I$28/'Fixed data'!$C$7</f>
        <v>-3.6778696723122471E-2</v>
      </c>
      <c r="AP34" s="34">
        <f>$I$28/'Fixed data'!$C$7</f>
        <v>-3.6778696723122471E-2</v>
      </c>
      <c r="AQ34" s="34">
        <f>$I$28/'Fixed data'!$C$7</f>
        <v>-3.6778696723122471E-2</v>
      </c>
      <c r="AR34" s="34">
        <f>$I$28/'Fixed data'!$C$7</f>
        <v>-3.6778696723122471E-2</v>
      </c>
      <c r="AS34" s="34">
        <f>$I$28/'Fixed data'!$C$7</f>
        <v>-3.6778696723122471E-2</v>
      </c>
      <c r="AT34" s="34">
        <f>$I$28/'Fixed data'!$C$7</f>
        <v>-3.6778696723122471E-2</v>
      </c>
      <c r="AU34" s="34">
        <f>$I$28/'Fixed data'!$C$7</f>
        <v>-3.6778696723122471E-2</v>
      </c>
      <c r="AV34" s="34">
        <f>$I$28/'Fixed data'!$C$7</f>
        <v>-3.6778696723122471E-2</v>
      </c>
      <c r="AW34" s="34">
        <f>$I$28/'Fixed data'!$C$7</f>
        <v>-3.6778696723122471E-2</v>
      </c>
      <c r="AX34" s="34">
        <f>$I$28/'Fixed data'!$C$7</f>
        <v>-3.6778696723122471E-2</v>
      </c>
      <c r="AY34" s="34">
        <f>$I$28/'Fixed data'!$C$7</f>
        <v>-3.6778696723122471E-2</v>
      </c>
      <c r="AZ34" s="34">
        <f>$I$28/'Fixed data'!$C$7</f>
        <v>-3.6778696723122471E-2</v>
      </c>
      <c r="BA34" s="34">
        <f>$I$28/'Fixed data'!$C$7</f>
        <v>-3.6778696723122471E-2</v>
      </c>
      <c r="BB34" s="34">
        <f>$I$28/'Fixed data'!$C$7</f>
        <v>-3.6778696723122471E-2</v>
      </c>
      <c r="BC34" s="34"/>
      <c r="BD34" s="34"/>
    </row>
    <row r="35" spans="1:57" ht="16.5" hidden="1" customHeight="1" outlineLevel="1" x14ac:dyDescent="0.35">
      <c r="A35" s="115"/>
      <c r="B35" s="9" t="s">
        <v>6</v>
      </c>
      <c r="C35" s="11" t="s">
        <v>58</v>
      </c>
      <c r="D35" s="9" t="s">
        <v>40</v>
      </c>
      <c r="F35" s="34"/>
      <c r="G35" s="34"/>
      <c r="H35" s="34"/>
      <c r="I35" s="34"/>
      <c r="J35" s="34"/>
      <c r="K35" s="34">
        <f>$J$28/'Fixed data'!$C$7</f>
        <v>-2.6513801129517671E-2</v>
      </c>
      <c r="L35" s="34">
        <f>$J$28/'Fixed data'!$C$7</f>
        <v>-2.6513801129517671E-2</v>
      </c>
      <c r="M35" s="34">
        <f>$J$28/'Fixed data'!$C$7</f>
        <v>-2.6513801129517671E-2</v>
      </c>
      <c r="N35" s="34">
        <f>$J$28/'Fixed data'!$C$7</f>
        <v>-2.6513801129517671E-2</v>
      </c>
      <c r="O35" s="34">
        <f>$J$28/'Fixed data'!$C$7</f>
        <v>-2.6513801129517671E-2</v>
      </c>
      <c r="P35" s="34">
        <f>$J$28/'Fixed data'!$C$7</f>
        <v>-2.6513801129517671E-2</v>
      </c>
      <c r="Q35" s="34">
        <f>$J$28/'Fixed data'!$C$7</f>
        <v>-2.6513801129517671E-2</v>
      </c>
      <c r="R35" s="34">
        <f>$J$28/'Fixed data'!$C$7</f>
        <v>-2.6513801129517671E-2</v>
      </c>
      <c r="S35" s="34">
        <f>$J$28/'Fixed data'!$C$7</f>
        <v>-2.6513801129517671E-2</v>
      </c>
      <c r="T35" s="34">
        <f>$J$28/'Fixed data'!$C$7</f>
        <v>-2.6513801129517671E-2</v>
      </c>
      <c r="U35" s="34">
        <f>$J$28/'Fixed data'!$C$7</f>
        <v>-2.6513801129517671E-2</v>
      </c>
      <c r="V35" s="34">
        <f>$J$28/'Fixed data'!$C$7</f>
        <v>-2.6513801129517671E-2</v>
      </c>
      <c r="W35" s="34">
        <f>$J$28/'Fixed data'!$C$7</f>
        <v>-2.6513801129517671E-2</v>
      </c>
      <c r="X35" s="34">
        <f>$J$28/'Fixed data'!$C$7</f>
        <v>-2.6513801129517671E-2</v>
      </c>
      <c r="Y35" s="34">
        <f>$J$28/'Fixed data'!$C$7</f>
        <v>-2.6513801129517671E-2</v>
      </c>
      <c r="Z35" s="34">
        <f>$J$28/'Fixed data'!$C$7</f>
        <v>-2.6513801129517671E-2</v>
      </c>
      <c r="AA35" s="34">
        <f>$J$28/'Fixed data'!$C$7</f>
        <v>-2.6513801129517671E-2</v>
      </c>
      <c r="AB35" s="34">
        <f>$J$28/'Fixed data'!$C$7</f>
        <v>-2.6513801129517671E-2</v>
      </c>
      <c r="AC35" s="34">
        <f>$J$28/'Fixed data'!$C$7</f>
        <v>-2.6513801129517671E-2</v>
      </c>
      <c r="AD35" s="34">
        <f>$J$28/'Fixed data'!$C$7</f>
        <v>-2.6513801129517671E-2</v>
      </c>
      <c r="AE35" s="34">
        <f>$J$28/'Fixed data'!$C$7</f>
        <v>-2.6513801129517671E-2</v>
      </c>
      <c r="AF35" s="34">
        <f>$J$28/'Fixed data'!$C$7</f>
        <v>-2.6513801129517671E-2</v>
      </c>
      <c r="AG35" s="34">
        <f>$J$28/'Fixed data'!$C$7</f>
        <v>-2.6513801129517671E-2</v>
      </c>
      <c r="AH35" s="34">
        <f>$J$28/'Fixed data'!$C$7</f>
        <v>-2.6513801129517671E-2</v>
      </c>
      <c r="AI35" s="34">
        <f>$J$28/'Fixed data'!$C$7</f>
        <v>-2.6513801129517671E-2</v>
      </c>
      <c r="AJ35" s="34">
        <f>$J$28/'Fixed data'!$C$7</f>
        <v>-2.6513801129517671E-2</v>
      </c>
      <c r="AK35" s="34">
        <f>$J$28/'Fixed data'!$C$7</f>
        <v>-2.6513801129517671E-2</v>
      </c>
      <c r="AL35" s="34">
        <f>$J$28/'Fixed data'!$C$7</f>
        <v>-2.6513801129517671E-2</v>
      </c>
      <c r="AM35" s="34">
        <f>$J$28/'Fixed data'!$C$7</f>
        <v>-2.6513801129517671E-2</v>
      </c>
      <c r="AN35" s="34">
        <f>$J$28/'Fixed data'!$C$7</f>
        <v>-2.6513801129517671E-2</v>
      </c>
      <c r="AO35" s="34">
        <f>$J$28/'Fixed data'!$C$7</f>
        <v>-2.6513801129517671E-2</v>
      </c>
      <c r="AP35" s="34">
        <f>$J$28/'Fixed data'!$C$7</f>
        <v>-2.6513801129517671E-2</v>
      </c>
      <c r="AQ35" s="34">
        <f>$J$28/'Fixed data'!$C$7</f>
        <v>-2.6513801129517671E-2</v>
      </c>
      <c r="AR35" s="34">
        <f>$J$28/'Fixed data'!$C$7</f>
        <v>-2.6513801129517671E-2</v>
      </c>
      <c r="AS35" s="34">
        <f>$J$28/'Fixed data'!$C$7</f>
        <v>-2.6513801129517671E-2</v>
      </c>
      <c r="AT35" s="34">
        <f>$J$28/'Fixed data'!$C$7</f>
        <v>-2.6513801129517671E-2</v>
      </c>
      <c r="AU35" s="34">
        <f>$J$28/'Fixed data'!$C$7</f>
        <v>-2.6513801129517671E-2</v>
      </c>
      <c r="AV35" s="34">
        <f>$J$28/'Fixed data'!$C$7</f>
        <v>-2.6513801129517671E-2</v>
      </c>
      <c r="AW35" s="34">
        <f>$J$28/'Fixed data'!$C$7</f>
        <v>-2.6513801129517671E-2</v>
      </c>
      <c r="AX35" s="34">
        <f>$J$28/'Fixed data'!$C$7</f>
        <v>-2.6513801129517671E-2</v>
      </c>
      <c r="AY35" s="34">
        <f>$J$28/'Fixed data'!$C$7</f>
        <v>-2.6513801129517671E-2</v>
      </c>
      <c r="AZ35" s="34">
        <f>$J$28/'Fixed data'!$C$7</f>
        <v>-2.6513801129517671E-2</v>
      </c>
      <c r="BA35" s="34">
        <f>$J$28/'Fixed data'!$C$7</f>
        <v>-2.6513801129517671E-2</v>
      </c>
      <c r="BB35" s="34">
        <f>$J$28/'Fixed data'!$C$7</f>
        <v>-2.6513801129517671E-2</v>
      </c>
      <c r="BC35" s="34">
        <f>$J$28/'Fixed data'!$C$7</f>
        <v>-2.6513801129517671E-2</v>
      </c>
      <c r="BD35" s="34"/>
    </row>
    <row r="36" spans="1:57" ht="16.5" hidden="1" customHeight="1" outlineLevel="1" x14ac:dyDescent="0.35">
      <c r="A36" s="115"/>
      <c r="B36" s="9" t="s">
        <v>32</v>
      </c>
      <c r="C36" s="11" t="s">
        <v>59</v>
      </c>
      <c r="D36" s="9" t="s">
        <v>40</v>
      </c>
      <c r="F36" s="34"/>
      <c r="G36" s="34"/>
      <c r="H36" s="34"/>
      <c r="I36" s="34"/>
      <c r="J36" s="34"/>
      <c r="K36" s="34"/>
      <c r="L36" s="34">
        <f>$K$28/'Fixed data'!$C$7</f>
        <v>-1.6222238869246196E-2</v>
      </c>
      <c r="M36" s="34">
        <f>$K$28/'Fixed data'!$C$7</f>
        <v>-1.6222238869246196E-2</v>
      </c>
      <c r="N36" s="34">
        <f>$K$28/'Fixed data'!$C$7</f>
        <v>-1.6222238869246196E-2</v>
      </c>
      <c r="O36" s="34">
        <f>$K$28/'Fixed data'!$C$7</f>
        <v>-1.6222238869246196E-2</v>
      </c>
      <c r="P36" s="34">
        <f>$K$28/'Fixed data'!$C$7</f>
        <v>-1.6222238869246196E-2</v>
      </c>
      <c r="Q36" s="34">
        <f>$K$28/'Fixed data'!$C$7</f>
        <v>-1.6222238869246196E-2</v>
      </c>
      <c r="R36" s="34">
        <f>$K$28/'Fixed data'!$C$7</f>
        <v>-1.6222238869246196E-2</v>
      </c>
      <c r="S36" s="34">
        <f>$K$28/'Fixed data'!$C$7</f>
        <v>-1.6222238869246196E-2</v>
      </c>
      <c r="T36" s="34">
        <f>$K$28/'Fixed data'!$C$7</f>
        <v>-1.6222238869246196E-2</v>
      </c>
      <c r="U36" s="34">
        <f>$K$28/'Fixed data'!$C$7</f>
        <v>-1.6222238869246196E-2</v>
      </c>
      <c r="V36" s="34">
        <f>$K$28/'Fixed data'!$C$7</f>
        <v>-1.6222238869246196E-2</v>
      </c>
      <c r="W36" s="34">
        <f>$K$28/'Fixed data'!$C$7</f>
        <v>-1.6222238869246196E-2</v>
      </c>
      <c r="X36" s="34">
        <f>$K$28/'Fixed data'!$C$7</f>
        <v>-1.6222238869246196E-2</v>
      </c>
      <c r="Y36" s="34">
        <f>$K$28/'Fixed data'!$C$7</f>
        <v>-1.6222238869246196E-2</v>
      </c>
      <c r="Z36" s="34">
        <f>$K$28/'Fixed data'!$C$7</f>
        <v>-1.6222238869246196E-2</v>
      </c>
      <c r="AA36" s="34">
        <f>$K$28/'Fixed data'!$C$7</f>
        <v>-1.6222238869246196E-2</v>
      </c>
      <c r="AB36" s="34">
        <f>$K$28/'Fixed data'!$C$7</f>
        <v>-1.6222238869246196E-2</v>
      </c>
      <c r="AC36" s="34">
        <f>$K$28/'Fixed data'!$C$7</f>
        <v>-1.6222238869246196E-2</v>
      </c>
      <c r="AD36" s="34">
        <f>$K$28/'Fixed data'!$C$7</f>
        <v>-1.6222238869246196E-2</v>
      </c>
      <c r="AE36" s="34">
        <f>$K$28/'Fixed data'!$C$7</f>
        <v>-1.6222238869246196E-2</v>
      </c>
      <c r="AF36" s="34">
        <f>$K$28/'Fixed data'!$C$7</f>
        <v>-1.6222238869246196E-2</v>
      </c>
      <c r="AG36" s="34">
        <f>$K$28/'Fixed data'!$C$7</f>
        <v>-1.6222238869246196E-2</v>
      </c>
      <c r="AH36" s="34">
        <f>$K$28/'Fixed data'!$C$7</f>
        <v>-1.6222238869246196E-2</v>
      </c>
      <c r="AI36" s="34">
        <f>$K$28/'Fixed data'!$C$7</f>
        <v>-1.6222238869246196E-2</v>
      </c>
      <c r="AJ36" s="34">
        <f>$K$28/'Fixed data'!$C$7</f>
        <v>-1.6222238869246196E-2</v>
      </c>
      <c r="AK36" s="34">
        <f>$K$28/'Fixed data'!$C$7</f>
        <v>-1.6222238869246196E-2</v>
      </c>
      <c r="AL36" s="34">
        <f>$K$28/'Fixed data'!$C$7</f>
        <v>-1.6222238869246196E-2</v>
      </c>
      <c r="AM36" s="34">
        <f>$K$28/'Fixed data'!$C$7</f>
        <v>-1.6222238869246196E-2</v>
      </c>
      <c r="AN36" s="34">
        <f>$K$28/'Fixed data'!$C$7</f>
        <v>-1.6222238869246196E-2</v>
      </c>
      <c r="AO36" s="34">
        <f>$K$28/'Fixed data'!$C$7</f>
        <v>-1.6222238869246196E-2</v>
      </c>
      <c r="AP36" s="34">
        <f>$K$28/'Fixed data'!$C$7</f>
        <v>-1.6222238869246196E-2</v>
      </c>
      <c r="AQ36" s="34">
        <f>$K$28/'Fixed data'!$C$7</f>
        <v>-1.6222238869246196E-2</v>
      </c>
      <c r="AR36" s="34">
        <f>$K$28/'Fixed data'!$C$7</f>
        <v>-1.6222238869246196E-2</v>
      </c>
      <c r="AS36" s="34">
        <f>$K$28/'Fixed data'!$C$7</f>
        <v>-1.6222238869246196E-2</v>
      </c>
      <c r="AT36" s="34">
        <f>$K$28/'Fixed data'!$C$7</f>
        <v>-1.6222238869246196E-2</v>
      </c>
      <c r="AU36" s="34">
        <f>$K$28/'Fixed data'!$C$7</f>
        <v>-1.6222238869246196E-2</v>
      </c>
      <c r="AV36" s="34">
        <f>$K$28/'Fixed data'!$C$7</f>
        <v>-1.6222238869246196E-2</v>
      </c>
      <c r="AW36" s="34">
        <f>$K$28/'Fixed data'!$C$7</f>
        <v>-1.6222238869246196E-2</v>
      </c>
      <c r="AX36" s="34">
        <f>$K$28/'Fixed data'!$C$7</f>
        <v>-1.6222238869246196E-2</v>
      </c>
      <c r="AY36" s="34">
        <f>$K$28/'Fixed data'!$C$7</f>
        <v>-1.6222238869246196E-2</v>
      </c>
      <c r="AZ36" s="34">
        <f>$K$28/'Fixed data'!$C$7</f>
        <v>-1.6222238869246196E-2</v>
      </c>
      <c r="BA36" s="34">
        <f>$K$28/'Fixed data'!$C$7</f>
        <v>-1.6222238869246196E-2</v>
      </c>
      <c r="BB36" s="34">
        <f>$K$28/'Fixed data'!$C$7</f>
        <v>-1.6222238869246196E-2</v>
      </c>
      <c r="BC36" s="34">
        <f>$K$28/'Fixed data'!$C$7</f>
        <v>-1.6222238869246196E-2</v>
      </c>
      <c r="BD36" s="34">
        <f>$K$28/'Fixed data'!$C$7</f>
        <v>-1.6222238869246196E-2</v>
      </c>
    </row>
    <row r="37" spans="1:57" ht="16.5" hidden="1" customHeight="1" outlineLevel="1" x14ac:dyDescent="0.35">
      <c r="A37" s="115"/>
      <c r="B37" s="9" t="s">
        <v>33</v>
      </c>
      <c r="C37" s="11" t="s">
        <v>60</v>
      </c>
      <c r="D37" s="9" t="s">
        <v>40</v>
      </c>
      <c r="F37" s="34"/>
      <c r="G37" s="34"/>
      <c r="H37" s="34"/>
      <c r="I37" s="34"/>
      <c r="J37" s="34"/>
      <c r="K37" s="34"/>
      <c r="L37" s="34"/>
      <c r="M37" s="34">
        <f>$L$28/'Fixed data'!$C$7</f>
        <v>-5.8844543867524936E-3</v>
      </c>
      <c r="N37" s="34">
        <f>$L$28/'Fixed data'!$C$7</f>
        <v>-5.8844543867524936E-3</v>
      </c>
      <c r="O37" s="34">
        <f>$L$28/'Fixed data'!$C$7</f>
        <v>-5.8844543867524936E-3</v>
      </c>
      <c r="P37" s="34">
        <f>$L$28/'Fixed data'!$C$7</f>
        <v>-5.8844543867524936E-3</v>
      </c>
      <c r="Q37" s="34">
        <f>$L$28/'Fixed data'!$C$7</f>
        <v>-5.8844543867524936E-3</v>
      </c>
      <c r="R37" s="34">
        <f>$L$28/'Fixed data'!$C$7</f>
        <v>-5.8844543867524936E-3</v>
      </c>
      <c r="S37" s="34">
        <f>$L$28/'Fixed data'!$C$7</f>
        <v>-5.8844543867524936E-3</v>
      </c>
      <c r="T37" s="34">
        <f>$L$28/'Fixed data'!$C$7</f>
        <v>-5.8844543867524936E-3</v>
      </c>
      <c r="U37" s="34">
        <f>$L$28/'Fixed data'!$C$7</f>
        <v>-5.8844543867524936E-3</v>
      </c>
      <c r="V37" s="34">
        <f>$L$28/'Fixed data'!$C$7</f>
        <v>-5.8844543867524936E-3</v>
      </c>
      <c r="W37" s="34">
        <f>$L$28/'Fixed data'!$C$7</f>
        <v>-5.8844543867524936E-3</v>
      </c>
      <c r="X37" s="34">
        <f>$L$28/'Fixed data'!$C$7</f>
        <v>-5.8844543867524936E-3</v>
      </c>
      <c r="Y37" s="34">
        <f>$L$28/'Fixed data'!$C$7</f>
        <v>-5.8844543867524936E-3</v>
      </c>
      <c r="Z37" s="34">
        <f>$L$28/'Fixed data'!$C$7</f>
        <v>-5.8844543867524936E-3</v>
      </c>
      <c r="AA37" s="34">
        <f>$L$28/'Fixed data'!$C$7</f>
        <v>-5.8844543867524936E-3</v>
      </c>
      <c r="AB37" s="34">
        <f>$L$28/'Fixed data'!$C$7</f>
        <v>-5.8844543867524936E-3</v>
      </c>
      <c r="AC37" s="34">
        <f>$L$28/'Fixed data'!$C$7</f>
        <v>-5.8844543867524936E-3</v>
      </c>
      <c r="AD37" s="34">
        <f>$L$28/'Fixed data'!$C$7</f>
        <v>-5.8844543867524936E-3</v>
      </c>
      <c r="AE37" s="34">
        <f>$L$28/'Fixed data'!$C$7</f>
        <v>-5.8844543867524936E-3</v>
      </c>
      <c r="AF37" s="34">
        <f>$L$28/'Fixed data'!$C$7</f>
        <v>-5.8844543867524936E-3</v>
      </c>
      <c r="AG37" s="34">
        <f>$L$28/'Fixed data'!$C$7</f>
        <v>-5.8844543867524936E-3</v>
      </c>
      <c r="AH37" s="34">
        <f>$L$28/'Fixed data'!$C$7</f>
        <v>-5.8844543867524936E-3</v>
      </c>
      <c r="AI37" s="34">
        <f>$L$28/'Fixed data'!$C$7</f>
        <v>-5.8844543867524936E-3</v>
      </c>
      <c r="AJ37" s="34">
        <f>$L$28/'Fixed data'!$C$7</f>
        <v>-5.8844543867524936E-3</v>
      </c>
      <c r="AK37" s="34">
        <f>$L$28/'Fixed data'!$C$7</f>
        <v>-5.8844543867524936E-3</v>
      </c>
      <c r="AL37" s="34">
        <f>$L$28/'Fixed data'!$C$7</f>
        <v>-5.8844543867524936E-3</v>
      </c>
      <c r="AM37" s="34">
        <f>$L$28/'Fixed data'!$C$7</f>
        <v>-5.8844543867524936E-3</v>
      </c>
      <c r="AN37" s="34">
        <f>$L$28/'Fixed data'!$C$7</f>
        <v>-5.8844543867524936E-3</v>
      </c>
      <c r="AO37" s="34">
        <f>$L$28/'Fixed data'!$C$7</f>
        <v>-5.8844543867524936E-3</v>
      </c>
      <c r="AP37" s="34">
        <f>$L$28/'Fixed data'!$C$7</f>
        <v>-5.8844543867524936E-3</v>
      </c>
      <c r="AQ37" s="34">
        <f>$L$28/'Fixed data'!$C$7</f>
        <v>-5.8844543867524936E-3</v>
      </c>
      <c r="AR37" s="34">
        <f>$L$28/'Fixed data'!$C$7</f>
        <v>-5.8844543867524936E-3</v>
      </c>
      <c r="AS37" s="34">
        <f>$L$28/'Fixed data'!$C$7</f>
        <v>-5.8844543867524936E-3</v>
      </c>
      <c r="AT37" s="34">
        <f>$L$28/'Fixed data'!$C$7</f>
        <v>-5.8844543867524936E-3</v>
      </c>
      <c r="AU37" s="34">
        <f>$L$28/'Fixed data'!$C$7</f>
        <v>-5.8844543867524936E-3</v>
      </c>
      <c r="AV37" s="34">
        <f>$L$28/'Fixed data'!$C$7</f>
        <v>-5.8844543867524936E-3</v>
      </c>
      <c r="AW37" s="34">
        <f>$L$28/'Fixed data'!$C$7</f>
        <v>-5.8844543867524936E-3</v>
      </c>
      <c r="AX37" s="34">
        <f>$L$28/'Fixed data'!$C$7</f>
        <v>-5.8844543867524936E-3</v>
      </c>
      <c r="AY37" s="34">
        <f>$L$28/'Fixed data'!$C$7</f>
        <v>-5.8844543867524936E-3</v>
      </c>
      <c r="AZ37" s="34">
        <f>$L$28/'Fixed data'!$C$7</f>
        <v>-5.8844543867524936E-3</v>
      </c>
      <c r="BA37" s="34">
        <f>$L$28/'Fixed data'!$C$7</f>
        <v>-5.8844543867524936E-3</v>
      </c>
      <c r="BB37" s="34">
        <f>$L$28/'Fixed data'!$C$7</f>
        <v>-5.8844543867524936E-3</v>
      </c>
      <c r="BC37" s="34">
        <f>$L$28/'Fixed data'!$C$7</f>
        <v>-5.8844543867524936E-3</v>
      </c>
      <c r="BD37" s="34">
        <f>$L$28/'Fixed data'!$C$7</f>
        <v>-5.8844543867524936E-3</v>
      </c>
    </row>
    <row r="38" spans="1:57" ht="16.5" hidden="1" customHeight="1" outlineLevel="1" x14ac:dyDescent="0.35">
      <c r="A38" s="115"/>
      <c r="B38" s="9" t="s">
        <v>109</v>
      </c>
      <c r="C38" s="11" t="s">
        <v>131</v>
      </c>
      <c r="D38" s="9" t="s">
        <v>40</v>
      </c>
      <c r="F38" s="34"/>
      <c r="G38" s="34"/>
      <c r="H38" s="34"/>
      <c r="I38" s="34"/>
      <c r="J38" s="34"/>
      <c r="K38" s="34"/>
      <c r="L38" s="34"/>
      <c r="M38" s="34"/>
      <c r="N38" s="34">
        <f>$M$28/'Fixed data'!$C$7</f>
        <v>7.1964441206852359E-2</v>
      </c>
      <c r="O38" s="34">
        <f>$M$28/'Fixed data'!$C$7</f>
        <v>7.1964441206852359E-2</v>
      </c>
      <c r="P38" s="34">
        <f>$M$28/'Fixed data'!$C$7</f>
        <v>7.1964441206852359E-2</v>
      </c>
      <c r="Q38" s="34">
        <f>$M$28/'Fixed data'!$C$7</f>
        <v>7.1964441206852359E-2</v>
      </c>
      <c r="R38" s="34">
        <f>$M$28/'Fixed data'!$C$7</f>
        <v>7.1964441206852359E-2</v>
      </c>
      <c r="S38" s="34">
        <f>$M$28/'Fixed data'!$C$7</f>
        <v>7.1964441206852359E-2</v>
      </c>
      <c r="T38" s="34">
        <f>$M$28/'Fixed data'!$C$7</f>
        <v>7.1964441206852359E-2</v>
      </c>
      <c r="U38" s="34">
        <f>$M$28/'Fixed data'!$C$7</f>
        <v>7.1964441206852359E-2</v>
      </c>
      <c r="V38" s="34">
        <f>$M$28/'Fixed data'!$C$7</f>
        <v>7.1964441206852359E-2</v>
      </c>
      <c r="W38" s="34">
        <f>$M$28/'Fixed data'!$C$7</f>
        <v>7.1964441206852359E-2</v>
      </c>
      <c r="X38" s="34">
        <f>$M$28/'Fixed data'!$C$7</f>
        <v>7.1964441206852359E-2</v>
      </c>
      <c r="Y38" s="34">
        <f>$M$28/'Fixed data'!$C$7</f>
        <v>7.1964441206852359E-2</v>
      </c>
      <c r="Z38" s="34">
        <f>$M$28/'Fixed data'!$C$7</f>
        <v>7.1964441206852359E-2</v>
      </c>
      <c r="AA38" s="34">
        <f>$M$28/'Fixed data'!$C$7</f>
        <v>7.1964441206852359E-2</v>
      </c>
      <c r="AB38" s="34">
        <f>$M$28/'Fixed data'!$C$7</f>
        <v>7.1964441206852359E-2</v>
      </c>
      <c r="AC38" s="34">
        <f>$M$28/'Fixed data'!$C$7</f>
        <v>7.1964441206852359E-2</v>
      </c>
      <c r="AD38" s="34">
        <f>$M$28/'Fixed data'!$C$7</f>
        <v>7.1964441206852359E-2</v>
      </c>
      <c r="AE38" s="34">
        <f>$M$28/'Fixed data'!$C$7</f>
        <v>7.1964441206852359E-2</v>
      </c>
      <c r="AF38" s="34">
        <f>$M$28/'Fixed data'!$C$7</f>
        <v>7.1964441206852359E-2</v>
      </c>
      <c r="AG38" s="34">
        <f>$M$28/'Fixed data'!$C$7</f>
        <v>7.1964441206852359E-2</v>
      </c>
      <c r="AH38" s="34">
        <f>$M$28/'Fixed data'!$C$7</f>
        <v>7.1964441206852359E-2</v>
      </c>
      <c r="AI38" s="34">
        <f>$M$28/'Fixed data'!$C$7</f>
        <v>7.1964441206852359E-2</v>
      </c>
      <c r="AJ38" s="34">
        <f>$M$28/'Fixed data'!$C$7</f>
        <v>7.1964441206852359E-2</v>
      </c>
      <c r="AK38" s="34">
        <f>$M$28/'Fixed data'!$C$7</f>
        <v>7.1964441206852359E-2</v>
      </c>
      <c r="AL38" s="34">
        <f>$M$28/'Fixed data'!$C$7</f>
        <v>7.1964441206852359E-2</v>
      </c>
      <c r="AM38" s="34">
        <f>$M$28/'Fixed data'!$C$7</f>
        <v>7.1964441206852359E-2</v>
      </c>
      <c r="AN38" s="34">
        <f>$M$28/'Fixed data'!$C$7</f>
        <v>7.1964441206852359E-2</v>
      </c>
      <c r="AO38" s="34">
        <f>$M$28/'Fixed data'!$C$7</f>
        <v>7.1964441206852359E-2</v>
      </c>
      <c r="AP38" s="34">
        <f>$M$28/'Fixed data'!$C$7</f>
        <v>7.1964441206852359E-2</v>
      </c>
      <c r="AQ38" s="34">
        <f>$M$28/'Fixed data'!$C$7</f>
        <v>7.1964441206852359E-2</v>
      </c>
      <c r="AR38" s="34">
        <f>$M$28/'Fixed data'!$C$7</f>
        <v>7.1964441206852359E-2</v>
      </c>
      <c r="AS38" s="34">
        <f>$M$28/'Fixed data'!$C$7</f>
        <v>7.1964441206852359E-2</v>
      </c>
      <c r="AT38" s="34">
        <f>$M$28/'Fixed data'!$C$7</f>
        <v>7.1964441206852359E-2</v>
      </c>
      <c r="AU38" s="34">
        <f>$M$28/'Fixed data'!$C$7</f>
        <v>7.1964441206852359E-2</v>
      </c>
      <c r="AV38" s="34">
        <f>$M$28/'Fixed data'!$C$7</f>
        <v>7.1964441206852359E-2</v>
      </c>
      <c r="AW38" s="34">
        <f>$M$28/'Fixed data'!$C$7</f>
        <v>7.1964441206852359E-2</v>
      </c>
      <c r="AX38" s="34">
        <f>$M$28/'Fixed data'!$C$7</f>
        <v>7.1964441206852359E-2</v>
      </c>
      <c r="AY38" s="34">
        <f>$M$28/'Fixed data'!$C$7</f>
        <v>7.1964441206852359E-2</v>
      </c>
      <c r="AZ38" s="34">
        <f>$M$28/'Fixed data'!$C$7</f>
        <v>7.1964441206852359E-2</v>
      </c>
      <c r="BA38" s="34">
        <f>$M$28/'Fixed data'!$C$7</f>
        <v>7.1964441206852359E-2</v>
      </c>
      <c r="BB38" s="34">
        <f>$M$28/'Fixed data'!$C$7</f>
        <v>7.1964441206852359E-2</v>
      </c>
      <c r="BC38" s="34">
        <f>$M$28/'Fixed data'!$C$7</f>
        <v>7.1964441206852359E-2</v>
      </c>
      <c r="BD38" s="34">
        <f>$M$28/'Fixed data'!$C$7</f>
        <v>7.1964441206852359E-2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8.0817781244901604E-2</v>
      </c>
      <c r="P39" s="34">
        <f>$N$28/'Fixed data'!$C$7</f>
        <v>8.0817781244901604E-2</v>
      </c>
      <c r="Q39" s="34">
        <f>$N$28/'Fixed data'!$C$7</f>
        <v>8.0817781244901604E-2</v>
      </c>
      <c r="R39" s="34">
        <f>$N$28/'Fixed data'!$C$7</f>
        <v>8.0817781244901604E-2</v>
      </c>
      <c r="S39" s="34">
        <f>$N$28/'Fixed data'!$C$7</f>
        <v>8.0817781244901604E-2</v>
      </c>
      <c r="T39" s="34">
        <f>$N$28/'Fixed data'!$C$7</f>
        <v>8.0817781244901604E-2</v>
      </c>
      <c r="U39" s="34">
        <f>$N$28/'Fixed data'!$C$7</f>
        <v>8.0817781244901604E-2</v>
      </c>
      <c r="V39" s="34">
        <f>$N$28/'Fixed data'!$C$7</f>
        <v>8.0817781244901604E-2</v>
      </c>
      <c r="W39" s="34">
        <f>$N$28/'Fixed data'!$C$7</f>
        <v>8.0817781244901604E-2</v>
      </c>
      <c r="X39" s="34">
        <f>$N$28/'Fixed data'!$C$7</f>
        <v>8.0817781244901604E-2</v>
      </c>
      <c r="Y39" s="34">
        <f>$N$28/'Fixed data'!$C$7</f>
        <v>8.0817781244901604E-2</v>
      </c>
      <c r="Z39" s="34">
        <f>$N$28/'Fixed data'!$C$7</f>
        <v>8.0817781244901604E-2</v>
      </c>
      <c r="AA39" s="34">
        <f>$N$28/'Fixed data'!$C$7</f>
        <v>8.0817781244901604E-2</v>
      </c>
      <c r="AB39" s="34">
        <f>$N$28/'Fixed data'!$C$7</f>
        <v>8.0817781244901604E-2</v>
      </c>
      <c r="AC39" s="34">
        <f>$N$28/'Fixed data'!$C$7</f>
        <v>8.0817781244901604E-2</v>
      </c>
      <c r="AD39" s="34">
        <f>$N$28/'Fixed data'!$C$7</f>
        <v>8.0817781244901604E-2</v>
      </c>
      <c r="AE39" s="34">
        <f>$N$28/'Fixed data'!$C$7</f>
        <v>8.0817781244901604E-2</v>
      </c>
      <c r="AF39" s="34">
        <f>$N$28/'Fixed data'!$C$7</f>
        <v>8.0817781244901604E-2</v>
      </c>
      <c r="AG39" s="34">
        <f>$N$28/'Fixed data'!$C$7</f>
        <v>8.0817781244901604E-2</v>
      </c>
      <c r="AH39" s="34">
        <f>$N$28/'Fixed data'!$C$7</f>
        <v>8.0817781244901604E-2</v>
      </c>
      <c r="AI39" s="34">
        <f>$N$28/'Fixed data'!$C$7</f>
        <v>8.0817781244901604E-2</v>
      </c>
      <c r="AJ39" s="34">
        <f>$N$28/'Fixed data'!$C$7</f>
        <v>8.0817781244901604E-2</v>
      </c>
      <c r="AK39" s="34">
        <f>$N$28/'Fixed data'!$C$7</f>
        <v>8.0817781244901604E-2</v>
      </c>
      <c r="AL39" s="34">
        <f>$N$28/'Fixed data'!$C$7</f>
        <v>8.0817781244901604E-2</v>
      </c>
      <c r="AM39" s="34">
        <f>$N$28/'Fixed data'!$C$7</f>
        <v>8.0817781244901604E-2</v>
      </c>
      <c r="AN39" s="34">
        <f>$N$28/'Fixed data'!$C$7</f>
        <v>8.0817781244901604E-2</v>
      </c>
      <c r="AO39" s="34">
        <f>$N$28/'Fixed data'!$C$7</f>
        <v>8.0817781244901604E-2</v>
      </c>
      <c r="AP39" s="34">
        <f>$N$28/'Fixed data'!$C$7</f>
        <v>8.0817781244901604E-2</v>
      </c>
      <c r="AQ39" s="34">
        <f>$N$28/'Fixed data'!$C$7</f>
        <v>8.0817781244901604E-2</v>
      </c>
      <c r="AR39" s="34">
        <f>$N$28/'Fixed data'!$C$7</f>
        <v>8.0817781244901604E-2</v>
      </c>
      <c r="AS39" s="34">
        <f>$N$28/'Fixed data'!$C$7</f>
        <v>8.0817781244901604E-2</v>
      </c>
      <c r="AT39" s="34">
        <f>$N$28/'Fixed data'!$C$7</f>
        <v>8.0817781244901604E-2</v>
      </c>
      <c r="AU39" s="34">
        <f>$N$28/'Fixed data'!$C$7</f>
        <v>8.0817781244901604E-2</v>
      </c>
      <c r="AV39" s="34">
        <f>$N$28/'Fixed data'!$C$7</f>
        <v>8.0817781244901604E-2</v>
      </c>
      <c r="AW39" s="34">
        <f>$N$28/'Fixed data'!$C$7</f>
        <v>8.0817781244901604E-2</v>
      </c>
      <c r="AX39" s="34">
        <f>$N$28/'Fixed data'!$C$7</f>
        <v>8.0817781244901604E-2</v>
      </c>
      <c r="AY39" s="34">
        <f>$N$28/'Fixed data'!$C$7</f>
        <v>8.0817781244901604E-2</v>
      </c>
      <c r="AZ39" s="34">
        <f>$N$28/'Fixed data'!$C$7</f>
        <v>8.0817781244901604E-2</v>
      </c>
      <c r="BA39" s="34">
        <f>$N$28/'Fixed data'!$C$7</f>
        <v>8.0817781244901604E-2</v>
      </c>
      <c r="BB39" s="34">
        <f>$N$28/'Fixed data'!$C$7</f>
        <v>8.0817781244901604E-2</v>
      </c>
      <c r="BC39" s="34">
        <f>$N$28/'Fixed data'!$C$7</f>
        <v>8.0817781244901604E-2</v>
      </c>
      <c r="BD39" s="34">
        <f>$N$28/'Fixed data'!$C$7</f>
        <v>8.0817781244901604E-2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8.967112128295085E-2</v>
      </c>
      <c r="Q40" s="34">
        <f>$O$28/'Fixed data'!$C$7</f>
        <v>8.967112128295085E-2</v>
      </c>
      <c r="R40" s="34">
        <f>$O$28/'Fixed data'!$C$7</f>
        <v>8.967112128295085E-2</v>
      </c>
      <c r="S40" s="34">
        <f>$O$28/'Fixed data'!$C$7</f>
        <v>8.967112128295085E-2</v>
      </c>
      <c r="T40" s="34">
        <f>$O$28/'Fixed data'!$C$7</f>
        <v>8.967112128295085E-2</v>
      </c>
      <c r="U40" s="34">
        <f>$O$28/'Fixed data'!$C$7</f>
        <v>8.967112128295085E-2</v>
      </c>
      <c r="V40" s="34">
        <f>$O$28/'Fixed data'!$C$7</f>
        <v>8.967112128295085E-2</v>
      </c>
      <c r="W40" s="34">
        <f>$O$28/'Fixed data'!$C$7</f>
        <v>8.967112128295085E-2</v>
      </c>
      <c r="X40" s="34">
        <f>$O$28/'Fixed data'!$C$7</f>
        <v>8.967112128295085E-2</v>
      </c>
      <c r="Y40" s="34">
        <f>$O$28/'Fixed data'!$C$7</f>
        <v>8.967112128295085E-2</v>
      </c>
      <c r="Z40" s="34">
        <f>$O$28/'Fixed data'!$C$7</f>
        <v>8.967112128295085E-2</v>
      </c>
      <c r="AA40" s="34">
        <f>$O$28/'Fixed data'!$C$7</f>
        <v>8.967112128295085E-2</v>
      </c>
      <c r="AB40" s="34">
        <f>$O$28/'Fixed data'!$C$7</f>
        <v>8.967112128295085E-2</v>
      </c>
      <c r="AC40" s="34">
        <f>$O$28/'Fixed data'!$C$7</f>
        <v>8.967112128295085E-2</v>
      </c>
      <c r="AD40" s="34">
        <f>$O$28/'Fixed data'!$C$7</f>
        <v>8.967112128295085E-2</v>
      </c>
      <c r="AE40" s="34">
        <f>$O$28/'Fixed data'!$C$7</f>
        <v>8.967112128295085E-2</v>
      </c>
      <c r="AF40" s="34">
        <f>$O$28/'Fixed data'!$C$7</f>
        <v>8.967112128295085E-2</v>
      </c>
      <c r="AG40" s="34">
        <f>$O$28/'Fixed data'!$C$7</f>
        <v>8.967112128295085E-2</v>
      </c>
      <c r="AH40" s="34">
        <f>$O$28/'Fixed data'!$C$7</f>
        <v>8.967112128295085E-2</v>
      </c>
      <c r="AI40" s="34">
        <f>$O$28/'Fixed data'!$C$7</f>
        <v>8.967112128295085E-2</v>
      </c>
      <c r="AJ40" s="34">
        <f>$O$28/'Fixed data'!$C$7</f>
        <v>8.967112128295085E-2</v>
      </c>
      <c r="AK40" s="34">
        <f>$O$28/'Fixed data'!$C$7</f>
        <v>8.967112128295085E-2</v>
      </c>
      <c r="AL40" s="34">
        <f>$O$28/'Fixed data'!$C$7</f>
        <v>8.967112128295085E-2</v>
      </c>
      <c r="AM40" s="34">
        <f>$O$28/'Fixed data'!$C$7</f>
        <v>8.967112128295085E-2</v>
      </c>
      <c r="AN40" s="34">
        <f>$O$28/'Fixed data'!$C$7</f>
        <v>8.967112128295085E-2</v>
      </c>
      <c r="AO40" s="34">
        <f>$O$28/'Fixed data'!$C$7</f>
        <v>8.967112128295085E-2</v>
      </c>
      <c r="AP40" s="34">
        <f>$O$28/'Fixed data'!$C$7</f>
        <v>8.967112128295085E-2</v>
      </c>
      <c r="AQ40" s="34">
        <f>$O$28/'Fixed data'!$C$7</f>
        <v>8.967112128295085E-2</v>
      </c>
      <c r="AR40" s="34">
        <f>$O$28/'Fixed data'!$C$7</f>
        <v>8.967112128295085E-2</v>
      </c>
      <c r="AS40" s="34">
        <f>$O$28/'Fixed data'!$C$7</f>
        <v>8.967112128295085E-2</v>
      </c>
      <c r="AT40" s="34">
        <f>$O$28/'Fixed data'!$C$7</f>
        <v>8.967112128295085E-2</v>
      </c>
      <c r="AU40" s="34">
        <f>$O$28/'Fixed data'!$C$7</f>
        <v>8.967112128295085E-2</v>
      </c>
      <c r="AV40" s="34">
        <f>$O$28/'Fixed data'!$C$7</f>
        <v>8.967112128295085E-2</v>
      </c>
      <c r="AW40" s="34">
        <f>$O$28/'Fixed data'!$C$7</f>
        <v>8.967112128295085E-2</v>
      </c>
      <c r="AX40" s="34">
        <f>$O$28/'Fixed data'!$C$7</f>
        <v>8.967112128295085E-2</v>
      </c>
      <c r="AY40" s="34">
        <f>$O$28/'Fixed data'!$C$7</f>
        <v>8.967112128295085E-2</v>
      </c>
      <c r="AZ40" s="34">
        <f>$O$28/'Fixed data'!$C$7</f>
        <v>8.967112128295085E-2</v>
      </c>
      <c r="BA40" s="34">
        <f>$O$28/'Fixed data'!$C$7</f>
        <v>8.967112128295085E-2</v>
      </c>
      <c r="BB40" s="34">
        <f>$O$28/'Fixed data'!$C$7</f>
        <v>8.967112128295085E-2</v>
      </c>
      <c r="BC40" s="34">
        <f>$O$28/'Fixed data'!$C$7</f>
        <v>8.967112128295085E-2</v>
      </c>
      <c r="BD40" s="34">
        <f>$O$28/'Fixed data'!$C$7</f>
        <v>8.967112128295085E-2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9.8524461321000123E-2</v>
      </c>
      <c r="R41" s="34">
        <f>$P$28/'Fixed data'!$C$7</f>
        <v>9.8524461321000123E-2</v>
      </c>
      <c r="S41" s="34">
        <f>$P$28/'Fixed data'!$C$7</f>
        <v>9.8524461321000123E-2</v>
      </c>
      <c r="T41" s="34">
        <f>$P$28/'Fixed data'!$C$7</f>
        <v>9.8524461321000123E-2</v>
      </c>
      <c r="U41" s="34">
        <f>$P$28/'Fixed data'!$C$7</f>
        <v>9.8524461321000123E-2</v>
      </c>
      <c r="V41" s="34">
        <f>$P$28/'Fixed data'!$C$7</f>
        <v>9.8524461321000123E-2</v>
      </c>
      <c r="W41" s="34">
        <f>$P$28/'Fixed data'!$C$7</f>
        <v>9.8524461321000123E-2</v>
      </c>
      <c r="X41" s="34">
        <f>$P$28/'Fixed data'!$C$7</f>
        <v>9.8524461321000123E-2</v>
      </c>
      <c r="Y41" s="34">
        <f>$P$28/'Fixed data'!$C$7</f>
        <v>9.8524461321000123E-2</v>
      </c>
      <c r="Z41" s="34">
        <f>$P$28/'Fixed data'!$C$7</f>
        <v>9.8524461321000123E-2</v>
      </c>
      <c r="AA41" s="34">
        <f>$P$28/'Fixed data'!$C$7</f>
        <v>9.8524461321000123E-2</v>
      </c>
      <c r="AB41" s="34">
        <f>$P$28/'Fixed data'!$C$7</f>
        <v>9.8524461321000123E-2</v>
      </c>
      <c r="AC41" s="34">
        <f>$P$28/'Fixed data'!$C$7</f>
        <v>9.8524461321000123E-2</v>
      </c>
      <c r="AD41" s="34">
        <f>$P$28/'Fixed data'!$C$7</f>
        <v>9.8524461321000123E-2</v>
      </c>
      <c r="AE41" s="34">
        <f>$P$28/'Fixed data'!$C$7</f>
        <v>9.8524461321000123E-2</v>
      </c>
      <c r="AF41" s="34">
        <f>$P$28/'Fixed data'!$C$7</f>
        <v>9.8524461321000123E-2</v>
      </c>
      <c r="AG41" s="34">
        <f>$P$28/'Fixed data'!$C$7</f>
        <v>9.8524461321000123E-2</v>
      </c>
      <c r="AH41" s="34">
        <f>$P$28/'Fixed data'!$C$7</f>
        <v>9.8524461321000123E-2</v>
      </c>
      <c r="AI41" s="34">
        <f>$P$28/'Fixed data'!$C$7</f>
        <v>9.8524461321000123E-2</v>
      </c>
      <c r="AJ41" s="34">
        <f>$P$28/'Fixed data'!$C$7</f>
        <v>9.8524461321000123E-2</v>
      </c>
      <c r="AK41" s="34">
        <f>$P$28/'Fixed data'!$C$7</f>
        <v>9.8524461321000123E-2</v>
      </c>
      <c r="AL41" s="34">
        <f>$P$28/'Fixed data'!$C$7</f>
        <v>9.8524461321000123E-2</v>
      </c>
      <c r="AM41" s="34">
        <f>$P$28/'Fixed data'!$C$7</f>
        <v>9.8524461321000123E-2</v>
      </c>
      <c r="AN41" s="34">
        <f>$P$28/'Fixed data'!$C$7</f>
        <v>9.8524461321000123E-2</v>
      </c>
      <c r="AO41" s="34">
        <f>$P$28/'Fixed data'!$C$7</f>
        <v>9.8524461321000123E-2</v>
      </c>
      <c r="AP41" s="34">
        <f>$P$28/'Fixed data'!$C$7</f>
        <v>9.8524461321000123E-2</v>
      </c>
      <c r="AQ41" s="34">
        <f>$P$28/'Fixed data'!$C$7</f>
        <v>9.8524461321000123E-2</v>
      </c>
      <c r="AR41" s="34">
        <f>$P$28/'Fixed data'!$C$7</f>
        <v>9.8524461321000123E-2</v>
      </c>
      <c r="AS41" s="34">
        <f>$P$28/'Fixed data'!$C$7</f>
        <v>9.8524461321000123E-2</v>
      </c>
      <c r="AT41" s="34">
        <f>$P$28/'Fixed data'!$C$7</f>
        <v>9.8524461321000123E-2</v>
      </c>
      <c r="AU41" s="34">
        <f>$P$28/'Fixed data'!$C$7</f>
        <v>9.8524461321000123E-2</v>
      </c>
      <c r="AV41" s="34">
        <f>$P$28/'Fixed data'!$C$7</f>
        <v>9.8524461321000123E-2</v>
      </c>
      <c r="AW41" s="34">
        <f>$P$28/'Fixed data'!$C$7</f>
        <v>9.8524461321000123E-2</v>
      </c>
      <c r="AX41" s="34">
        <f>$P$28/'Fixed data'!$C$7</f>
        <v>9.8524461321000123E-2</v>
      </c>
      <c r="AY41" s="34">
        <f>$P$28/'Fixed data'!$C$7</f>
        <v>9.8524461321000123E-2</v>
      </c>
      <c r="AZ41" s="34">
        <f>$P$28/'Fixed data'!$C$7</f>
        <v>9.8524461321000123E-2</v>
      </c>
      <c r="BA41" s="34">
        <f>$P$28/'Fixed data'!$C$7</f>
        <v>9.8524461321000123E-2</v>
      </c>
      <c r="BB41" s="34">
        <f>$P$28/'Fixed data'!$C$7</f>
        <v>9.8524461321000123E-2</v>
      </c>
      <c r="BC41" s="34">
        <f>$P$28/'Fixed data'!$C$7</f>
        <v>9.8524461321000123E-2</v>
      </c>
      <c r="BD41" s="34">
        <f>$P$28/'Fixed data'!$C$7</f>
        <v>9.8524461321000123E-2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0.10737780135904937</v>
      </c>
      <c r="S42" s="34">
        <f>$Q$28/'Fixed data'!$C$7</f>
        <v>0.10737780135904937</v>
      </c>
      <c r="T42" s="34">
        <f>$Q$28/'Fixed data'!$C$7</f>
        <v>0.10737780135904937</v>
      </c>
      <c r="U42" s="34">
        <f>$Q$28/'Fixed data'!$C$7</f>
        <v>0.10737780135904937</v>
      </c>
      <c r="V42" s="34">
        <f>$Q$28/'Fixed data'!$C$7</f>
        <v>0.10737780135904937</v>
      </c>
      <c r="W42" s="34">
        <f>$Q$28/'Fixed data'!$C$7</f>
        <v>0.10737780135904937</v>
      </c>
      <c r="X42" s="34">
        <f>$Q$28/'Fixed data'!$C$7</f>
        <v>0.10737780135904937</v>
      </c>
      <c r="Y42" s="34">
        <f>$Q$28/'Fixed data'!$C$7</f>
        <v>0.10737780135904937</v>
      </c>
      <c r="Z42" s="34">
        <f>$Q$28/'Fixed data'!$C$7</f>
        <v>0.10737780135904937</v>
      </c>
      <c r="AA42" s="34">
        <f>$Q$28/'Fixed data'!$C$7</f>
        <v>0.10737780135904937</v>
      </c>
      <c r="AB42" s="34">
        <f>$Q$28/'Fixed data'!$C$7</f>
        <v>0.10737780135904937</v>
      </c>
      <c r="AC42" s="34">
        <f>$Q$28/'Fixed data'!$C$7</f>
        <v>0.10737780135904937</v>
      </c>
      <c r="AD42" s="34">
        <f>$Q$28/'Fixed data'!$C$7</f>
        <v>0.10737780135904937</v>
      </c>
      <c r="AE42" s="34">
        <f>$Q$28/'Fixed data'!$C$7</f>
        <v>0.10737780135904937</v>
      </c>
      <c r="AF42" s="34">
        <f>$Q$28/'Fixed data'!$C$7</f>
        <v>0.10737780135904937</v>
      </c>
      <c r="AG42" s="34">
        <f>$Q$28/'Fixed data'!$C$7</f>
        <v>0.10737780135904937</v>
      </c>
      <c r="AH42" s="34">
        <f>$Q$28/'Fixed data'!$C$7</f>
        <v>0.10737780135904937</v>
      </c>
      <c r="AI42" s="34">
        <f>$Q$28/'Fixed data'!$C$7</f>
        <v>0.10737780135904937</v>
      </c>
      <c r="AJ42" s="34">
        <f>$Q$28/'Fixed data'!$C$7</f>
        <v>0.10737780135904937</v>
      </c>
      <c r="AK42" s="34">
        <f>$Q$28/'Fixed data'!$C$7</f>
        <v>0.10737780135904937</v>
      </c>
      <c r="AL42" s="34">
        <f>$Q$28/'Fixed data'!$C$7</f>
        <v>0.10737780135904937</v>
      </c>
      <c r="AM42" s="34">
        <f>$Q$28/'Fixed data'!$C$7</f>
        <v>0.10737780135904937</v>
      </c>
      <c r="AN42" s="34">
        <f>$Q$28/'Fixed data'!$C$7</f>
        <v>0.10737780135904937</v>
      </c>
      <c r="AO42" s="34">
        <f>$Q$28/'Fixed data'!$C$7</f>
        <v>0.10737780135904937</v>
      </c>
      <c r="AP42" s="34">
        <f>$Q$28/'Fixed data'!$C$7</f>
        <v>0.10737780135904937</v>
      </c>
      <c r="AQ42" s="34">
        <f>$Q$28/'Fixed data'!$C$7</f>
        <v>0.10737780135904937</v>
      </c>
      <c r="AR42" s="34">
        <f>$Q$28/'Fixed data'!$C$7</f>
        <v>0.10737780135904937</v>
      </c>
      <c r="AS42" s="34">
        <f>$Q$28/'Fixed data'!$C$7</f>
        <v>0.10737780135904937</v>
      </c>
      <c r="AT42" s="34">
        <f>$Q$28/'Fixed data'!$C$7</f>
        <v>0.10737780135904937</v>
      </c>
      <c r="AU42" s="34">
        <f>$Q$28/'Fixed data'!$C$7</f>
        <v>0.10737780135904937</v>
      </c>
      <c r="AV42" s="34">
        <f>$Q$28/'Fixed data'!$C$7</f>
        <v>0.10737780135904937</v>
      </c>
      <c r="AW42" s="34">
        <f>$Q$28/'Fixed data'!$C$7</f>
        <v>0.10737780135904937</v>
      </c>
      <c r="AX42" s="34">
        <f>$Q$28/'Fixed data'!$C$7</f>
        <v>0.10737780135904937</v>
      </c>
      <c r="AY42" s="34">
        <f>$Q$28/'Fixed data'!$C$7</f>
        <v>0.10737780135904937</v>
      </c>
      <c r="AZ42" s="34">
        <f>$Q$28/'Fixed data'!$C$7</f>
        <v>0.10737780135904937</v>
      </c>
      <c r="BA42" s="34">
        <f>$Q$28/'Fixed data'!$C$7</f>
        <v>0.10737780135904937</v>
      </c>
      <c r="BB42" s="34">
        <f>$Q$28/'Fixed data'!$C$7</f>
        <v>0.10737780135904937</v>
      </c>
      <c r="BC42" s="34">
        <f>$Q$28/'Fixed data'!$C$7</f>
        <v>0.10737780135904937</v>
      </c>
      <c r="BD42" s="34">
        <f>$Q$28/'Fixed data'!$C$7</f>
        <v>0.10737780135904937</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0.11623114139709863</v>
      </c>
      <c r="T43" s="34">
        <f>$R$28/'Fixed data'!$C$7</f>
        <v>0.11623114139709863</v>
      </c>
      <c r="U43" s="34">
        <f>$R$28/'Fixed data'!$C$7</f>
        <v>0.11623114139709863</v>
      </c>
      <c r="V43" s="34">
        <f>$R$28/'Fixed data'!$C$7</f>
        <v>0.11623114139709863</v>
      </c>
      <c r="W43" s="34">
        <f>$R$28/'Fixed data'!$C$7</f>
        <v>0.11623114139709863</v>
      </c>
      <c r="X43" s="34">
        <f>$R$28/'Fixed data'!$C$7</f>
        <v>0.11623114139709863</v>
      </c>
      <c r="Y43" s="34">
        <f>$R$28/'Fixed data'!$C$7</f>
        <v>0.11623114139709863</v>
      </c>
      <c r="Z43" s="34">
        <f>$R$28/'Fixed data'!$C$7</f>
        <v>0.11623114139709863</v>
      </c>
      <c r="AA43" s="34">
        <f>$R$28/'Fixed data'!$C$7</f>
        <v>0.11623114139709863</v>
      </c>
      <c r="AB43" s="34">
        <f>$R$28/'Fixed data'!$C$7</f>
        <v>0.11623114139709863</v>
      </c>
      <c r="AC43" s="34">
        <f>$R$28/'Fixed data'!$C$7</f>
        <v>0.11623114139709863</v>
      </c>
      <c r="AD43" s="34">
        <f>$R$28/'Fixed data'!$C$7</f>
        <v>0.11623114139709863</v>
      </c>
      <c r="AE43" s="34">
        <f>$R$28/'Fixed data'!$C$7</f>
        <v>0.11623114139709863</v>
      </c>
      <c r="AF43" s="34">
        <f>$R$28/'Fixed data'!$C$7</f>
        <v>0.11623114139709863</v>
      </c>
      <c r="AG43" s="34">
        <f>$R$28/'Fixed data'!$C$7</f>
        <v>0.11623114139709863</v>
      </c>
      <c r="AH43" s="34">
        <f>$R$28/'Fixed data'!$C$7</f>
        <v>0.11623114139709863</v>
      </c>
      <c r="AI43" s="34">
        <f>$R$28/'Fixed data'!$C$7</f>
        <v>0.11623114139709863</v>
      </c>
      <c r="AJ43" s="34">
        <f>$R$28/'Fixed data'!$C$7</f>
        <v>0.11623114139709863</v>
      </c>
      <c r="AK43" s="34">
        <f>$R$28/'Fixed data'!$C$7</f>
        <v>0.11623114139709863</v>
      </c>
      <c r="AL43" s="34">
        <f>$R$28/'Fixed data'!$C$7</f>
        <v>0.11623114139709863</v>
      </c>
      <c r="AM43" s="34">
        <f>$R$28/'Fixed data'!$C$7</f>
        <v>0.11623114139709863</v>
      </c>
      <c r="AN43" s="34">
        <f>$R$28/'Fixed data'!$C$7</f>
        <v>0.11623114139709863</v>
      </c>
      <c r="AO43" s="34">
        <f>$R$28/'Fixed data'!$C$7</f>
        <v>0.11623114139709863</v>
      </c>
      <c r="AP43" s="34">
        <f>$R$28/'Fixed data'!$C$7</f>
        <v>0.11623114139709863</v>
      </c>
      <c r="AQ43" s="34">
        <f>$R$28/'Fixed data'!$C$7</f>
        <v>0.11623114139709863</v>
      </c>
      <c r="AR43" s="34">
        <f>$R$28/'Fixed data'!$C$7</f>
        <v>0.11623114139709863</v>
      </c>
      <c r="AS43" s="34">
        <f>$R$28/'Fixed data'!$C$7</f>
        <v>0.11623114139709863</v>
      </c>
      <c r="AT43" s="34">
        <f>$R$28/'Fixed data'!$C$7</f>
        <v>0.11623114139709863</v>
      </c>
      <c r="AU43" s="34">
        <f>$R$28/'Fixed data'!$C$7</f>
        <v>0.11623114139709863</v>
      </c>
      <c r="AV43" s="34">
        <f>$R$28/'Fixed data'!$C$7</f>
        <v>0.11623114139709863</v>
      </c>
      <c r="AW43" s="34">
        <f>$R$28/'Fixed data'!$C$7</f>
        <v>0.11623114139709863</v>
      </c>
      <c r="AX43" s="34">
        <f>$R$28/'Fixed data'!$C$7</f>
        <v>0.11623114139709863</v>
      </c>
      <c r="AY43" s="34">
        <f>$R$28/'Fixed data'!$C$7</f>
        <v>0.11623114139709863</v>
      </c>
      <c r="AZ43" s="34">
        <f>$R$28/'Fixed data'!$C$7</f>
        <v>0.11623114139709863</v>
      </c>
      <c r="BA43" s="34">
        <f>$R$28/'Fixed data'!$C$7</f>
        <v>0.11623114139709863</v>
      </c>
      <c r="BB43" s="34">
        <f>$R$28/'Fixed data'!$C$7</f>
        <v>0.11623114139709863</v>
      </c>
      <c r="BC43" s="34">
        <f>$R$28/'Fixed data'!$C$7</f>
        <v>0.11623114139709863</v>
      </c>
      <c r="BD43" s="34">
        <f>$R$28/'Fixed data'!$C$7</f>
        <v>0.11623114139709863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0.12508448143514789</v>
      </c>
      <c r="U44" s="34">
        <f>$S$28/'Fixed data'!$C$7</f>
        <v>0.12508448143514789</v>
      </c>
      <c r="V44" s="34">
        <f>$S$28/'Fixed data'!$C$7</f>
        <v>0.12508448143514789</v>
      </c>
      <c r="W44" s="34">
        <f>$S$28/'Fixed data'!$C$7</f>
        <v>0.12508448143514789</v>
      </c>
      <c r="X44" s="34">
        <f>$S$28/'Fixed data'!$C$7</f>
        <v>0.12508448143514789</v>
      </c>
      <c r="Y44" s="34">
        <f>$S$28/'Fixed data'!$C$7</f>
        <v>0.12508448143514789</v>
      </c>
      <c r="Z44" s="34">
        <f>$S$28/'Fixed data'!$C$7</f>
        <v>0.12508448143514789</v>
      </c>
      <c r="AA44" s="34">
        <f>$S$28/'Fixed data'!$C$7</f>
        <v>0.12508448143514789</v>
      </c>
      <c r="AB44" s="34">
        <f>$S$28/'Fixed data'!$C$7</f>
        <v>0.12508448143514789</v>
      </c>
      <c r="AC44" s="34">
        <f>$S$28/'Fixed data'!$C$7</f>
        <v>0.12508448143514789</v>
      </c>
      <c r="AD44" s="34">
        <f>$S$28/'Fixed data'!$C$7</f>
        <v>0.12508448143514789</v>
      </c>
      <c r="AE44" s="34">
        <f>$S$28/'Fixed data'!$C$7</f>
        <v>0.12508448143514789</v>
      </c>
      <c r="AF44" s="34">
        <f>$S$28/'Fixed data'!$C$7</f>
        <v>0.12508448143514789</v>
      </c>
      <c r="AG44" s="34">
        <f>$S$28/'Fixed data'!$C$7</f>
        <v>0.12508448143514789</v>
      </c>
      <c r="AH44" s="34">
        <f>$S$28/'Fixed data'!$C$7</f>
        <v>0.12508448143514789</v>
      </c>
      <c r="AI44" s="34">
        <f>$S$28/'Fixed data'!$C$7</f>
        <v>0.12508448143514789</v>
      </c>
      <c r="AJ44" s="34">
        <f>$S$28/'Fixed data'!$C$7</f>
        <v>0.12508448143514789</v>
      </c>
      <c r="AK44" s="34">
        <f>$S$28/'Fixed data'!$C$7</f>
        <v>0.12508448143514789</v>
      </c>
      <c r="AL44" s="34">
        <f>$S$28/'Fixed data'!$C$7</f>
        <v>0.12508448143514789</v>
      </c>
      <c r="AM44" s="34">
        <f>$S$28/'Fixed data'!$C$7</f>
        <v>0.12508448143514789</v>
      </c>
      <c r="AN44" s="34">
        <f>$S$28/'Fixed data'!$C$7</f>
        <v>0.12508448143514789</v>
      </c>
      <c r="AO44" s="34">
        <f>$S$28/'Fixed data'!$C$7</f>
        <v>0.12508448143514789</v>
      </c>
      <c r="AP44" s="34">
        <f>$S$28/'Fixed data'!$C$7</f>
        <v>0.12508448143514789</v>
      </c>
      <c r="AQ44" s="34">
        <f>$S$28/'Fixed data'!$C$7</f>
        <v>0.12508448143514789</v>
      </c>
      <c r="AR44" s="34">
        <f>$S$28/'Fixed data'!$C$7</f>
        <v>0.12508448143514789</v>
      </c>
      <c r="AS44" s="34">
        <f>$S$28/'Fixed data'!$C$7</f>
        <v>0.12508448143514789</v>
      </c>
      <c r="AT44" s="34">
        <f>$S$28/'Fixed data'!$C$7</f>
        <v>0.12508448143514789</v>
      </c>
      <c r="AU44" s="34">
        <f>$S$28/'Fixed data'!$C$7</f>
        <v>0.12508448143514789</v>
      </c>
      <c r="AV44" s="34">
        <f>$S$28/'Fixed data'!$C$7</f>
        <v>0.12508448143514789</v>
      </c>
      <c r="AW44" s="34">
        <f>$S$28/'Fixed data'!$C$7</f>
        <v>0.12508448143514789</v>
      </c>
      <c r="AX44" s="34">
        <f>$S$28/'Fixed data'!$C$7</f>
        <v>0.12508448143514789</v>
      </c>
      <c r="AY44" s="34">
        <f>$S$28/'Fixed data'!$C$7</f>
        <v>0.12508448143514789</v>
      </c>
      <c r="AZ44" s="34">
        <f>$S$28/'Fixed data'!$C$7</f>
        <v>0.12508448143514789</v>
      </c>
      <c r="BA44" s="34">
        <f>$S$28/'Fixed data'!$C$7</f>
        <v>0.12508448143514789</v>
      </c>
      <c r="BB44" s="34">
        <f>$S$28/'Fixed data'!$C$7</f>
        <v>0.12508448143514789</v>
      </c>
      <c r="BC44" s="34">
        <f>$S$28/'Fixed data'!$C$7</f>
        <v>0.12508448143514789</v>
      </c>
      <c r="BD44" s="34">
        <f>$S$28/'Fixed data'!$C$7</f>
        <v>0.12508448143514789</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0.13393782147319713</v>
      </c>
      <c r="V45" s="34">
        <f>$T$28/'Fixed data'!$C$7</f>
        <v>0.13393782147319713</v>
      </c>
      <c r="W45" s="34">
        <f>$T$28/'Fixed data'!$C$7</f>
        <v>0.13393782147319713</v>
      </c>
      <c r="X45" s="34">
        <f>$T$28/'Fixed data'!$C$7</f>
        <v>0.13393782147319713</v>
      </c>
      <c r="Y45" s="34">
        <f>$T$28/'Fixed data'!$C$7</f>
        <v>0.13393782147319713</v>
      </c>
      <c r="Z45" s="34">
        <f>$T$28/'Fixed data'!$C$7</f>
        <v>0.13393782147319713</v>
      </c>
      <c r="AA45" s="34">
        <f>$T$28/'Fixed data'!$C$7</f>
        <v>0.13393782147319713</v>
      </c>
      <c r="AB45" s="34">
        <f>$T$28/'Fixed data'!$C$7</f>
        <v>0.13393782147319713</v>
      </c>
      <c r="AC45" s="34">
        <f>$T$28/'Fixed data'!$C$7</f>
        <v>0.13393782147319713</v>
      </c>
      <c r="AD45" s="34">
        <f>$T$28/'Fixed data'!$C$7</f>
        <v>0.13393782147319713</v>
      </c>
      <c r="AE45" s="34">
        <f>$T$28/'Fixed data'!$C$7</f>
        <v>0.13393782147319713</v>
      </c>
      <c r="AF45" s="34">
        <f>$T$28/'Fixed data'!$C$7</f>
        <v>0.13393782147319713</v>
      </c>
      <c r="AG45" s="34">
        <f>$T$28/'Fixed data'!$C$7</f>
        <v>0.13393782147319713</v>
      </c>
      <c r="AH45" s="34">
        <f>$T$28/'Fixed data'!$C$7</f>
        <v>0.13393782147319713</v>
      </c>
      <c r="AI45" s="34">
        <f>$T$28/'Fixed data'!$C$7</f>
        <v>0.13393782147319713</v>
      </c>
      <c r="AJ45" s="34">
        <f>$T$28/'Fixed data'!$C$7</f>
        <v>0.13393782147319713</v>
      </c>
      <c r="AK45" s="34">
        <f>$T$28/'Fixed data'!$C$7</f>
        <v>0.13393782147319713</v>
      </c>
      <c r="AL45" s="34">
        <f>$T$28/'Fixed data'!$C$7</f>
        <v>0.13393782147319713</v>
      </c>
      <c r="AM45" s="34">
        <f>$T$28/'Fixed data'!$C$7</f>
        <v>0.13393782147319713</v>
      </c>
      <c r="AN45" s="34">
        <f>$T$28/'Fixed data'!$C$7</f>
        <v>0.13393782147319713</v>
      </c>
      <c r="AO45" s="34">
        <f>$T$28/'Fixed data'!$C$7</f>
        <v>0.13393782147319713</v>
      </c>
      <c r="AP45" s="34">
        <f>$T$28/'Fixed data'!$C$7</f>
        <v>0.13393782147319713</v>
      </c>
      <c r="AQ45" s="34">
        <f>$T$28/'Fixed data'!$C$7</f>
        <v>0.13393782147319713</v>
      </c>
      <c r="AR45" s="34">
        <f>$T$28/'Fixed data'!$C$7</f>
        <v>0.13393782147319713</v>
      </c>
      <c r="AS45" s="34">
        <f>$T$28/'Fixed data'!$C$7</f>
        <v>0.13393782147319713</v>
      </c>
      <c r="AT45" s="34">
        <f>$T$28/'Fixed data'!$C$7</f>
        <v>0.13393782147319713</v>
      </c>
      <c r="AU45" s="34">
        <f>$T$28/'Fixed data'!$C$7</f>
        <v>0.13393782147319713</v>
      </c>
      <c r="AV45" s="34">
        <f>$T$28/'Fixed data'!$C$7</f>
        <v>0.13393782147319713</v>
      </c>
      <c r="AW45" s="34">
        <f>$T$28/'Fixed data'!$C$7</f>
        <v>0.13393782147319713</v>
      </c>
      <c r="AX45" s="34">
        <f>$T$28/'Fixed data'!$C$7</f>
        <v>0.13393782147319713</v>
      </c>
      <c r="AY45" s="34">
        <f>$T$28/'Fixed data'!$C$7</f>
        <v>0.13393782147319713</v>
      </c>
      <c r="AZ45" s="34">
        <f>$T$28/'Fixed data'!$C$7</f>
        <v>0.13393782147319713</v>
      </c>
      <c r="BA45" s="34">
        <f>$T$28/'Fixed data'!$C$7</f>
        <v>0.13393782147319713</v>
      </c>
      <c r="BB45" s="34">
        <f>$T$28/'Fixed data'!$C$7</f>
        <v>0.13393782147319713</v>
      </c>
      <c r="BC45" s="34">
        <f>$T$28/'Fixed data'!$C$7</f>
        <v>0.13393782147319713</v>
      </c>
      <c r="BD45" s="34">
        <f>$T$28/'Fixed data'!$C$7</f>
        <v>0.13393782147319713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0.14279116151124638</v>
      </c>
      <c r="W46" s="34">
        <f>$U$28/'Fixed data'!$C$7</f>
        <v>0.14279116151124638</v>
      </c>
      <c r="X46" s="34">
        <f>$U$28/'Fixed data'!$C$7</f>
        <v>0.14279116151124638</v>
      </c>
      <c r="Y46" s="34">
        <f>$U$28/'Fixed data'!$C$7</f>
        <v>0.14279116151124638</v>
      </c>
      <c r="Z46" s="34">
        <f>$U$28/'Fixed data'!$C$7</f>
        <v>0.14279116151124638</v>
      </c>
      <c r="AA46" s="34">
        <f>$U$28/'Fixed data'!$C$7</f>
        <v>0.14279116151124638</v>
      </c>
      <c r="AB46" s="34">
        <f>$U$28/'Fixed data'!$C$7</f>
        <v>0.14279116151124638</v>
      </c>
      <c r="AC46" s="34">
        <f>$U$28/'Fixed data'!$C$7</f>
        <v>0.14279116151124638</v>
      </c>
      <c r="AD46" s="34">
        <f>$U$28/'Fixed data'!$C$7</f>
        <v>0.14279116151124638</v>
      </c>
      <c r="AE46" s="34">
        <f>$U$28/'Fixed data'!$C$7</f>
        <v>0.14279116151124638</v>
      </c>
      <c r="AF46" s="34">
        <f>$U$28/'Fixed data'!$C$7</f>
        <v>0.14279116151124638</v>
      </c>
      <c r="AG46" s="34">
        <f>$U$28/'Fixed data'!$C$7</f>
        <v>0.14279116151124638</v>
      </c>
      <c r="AH46" s="34">
        <f>$U$28/'Fixed data'!$C$7</f>
        <v>0.14279116151124638</v>
      </c>
      <c r="AI46" s="34">
        <f>$U$28/'Fixed data'!$C$7</f>
        <v>0.14279116151124638</v>
      </c>
      <c r="AJ46" s="34">
        <f>$U$28/'Fixed data'!$C$7</f>
        <v>0.14279116151124638</v>
      </c>
      <c r="AK46" s="34">
        <f>$U$28/'Fixed data'!$C$7</f>
        <v>0.14279116151124638</v>
      </c>
      <c r="AL46" s="34">
        <f>$U$28/'Fixed data'!$C$7</f>
        <v>0.14279116151124638</v>
      </c>
      <c r="AM46" s="34">
        <f>$U$28/'Fixed data'!$C$7</f>
        <v>0.14279116151124638</v>
      </c>
      <c r="AN46" s="34">
        <f>$U$28/'Fixed data'!$C$7</f>
        <v>0.14279116151124638</v>
      </c>
      <c r="AO46" s="34">
        <f>$U$28/'Fixed data'!$C$7</f>
        <v>0.14279116151124638</v>
      </c>
      <c r="AP46" s="34">
        <f>$U$28/'Fixed data'!$C$7</f>
        <v>0.14279116151124638</v>
      </c>
      <c r="AQ46" s="34">
        <f>$U$28/'Fixed data'!$C$7</f>
        <v>0.14279116151124638</v>
      </c>
      <c r="AR46" s="34">
        <f>$U$28/'Fixed data'!$C$7</f>
        <v>0.14279116151124638</v>
      </c>
      <c r="AS46" s="34">
        <f>$U$28/'Fixed data'!$C$7</f>
        <v>0.14279116151124638</v>
      </c>
      <c r="AT46" s="34">
        <f>$U$28/'Fixed data'!$C$7</f>
        <v>0.14279116151124638</v>
      </c>
      <c r="AU46" s="34">
        <f>$U$28/'Fixed data'!$C$7</f>
        <v>0.14279116151124638</v>
      </c>
      <c r="AV46" s="34">
        <f>$U$28/'Fixed data'!$C$7</f>
        <v>0.14279116151124638</v>
      </c>
      <c r="AW46" s="34">
        <f>$U$28/'Fixed data'!$C$7</f>
        <v>0.14279116151124638</v>
      </c>
      <c r="AX46" s="34">
        <f>$U$28/'Fixed data'!$C$7</f>
        <v>0.14279116151124638</v>
      </c>
      <c r="AY46" s="34">
        <f>$U$28/'Fixed data'!$C$7</f>
        <v>0.14279116151124638</v>
      </c>
      <c r="AZ46" s="34">
        <f>$U$28/'Fixed data'!$C$7</f>
        <v>0.14279116151124638</v>
      </c>
      <c r="BA46" s="34">
        <f>$U$28/'Fixed data'!$C$7</f>
        <v>0.14279116151124638</v>
      </c>
      <c r="BB46" s="34">
        <f>$U$28/'Fixed data'!$C$7</f>
        <v>0.14279116151124638</v>
      </c>
      <c r="BC46" s="34">
        <f>$U$28/'Fixed data'!$C$7</f>
        <v>0.14279116151124638</v>
      </c>
      <c r="BD46" s="34">
        <f>$U$28/'Fixed data'!$C$7</f>
        <v>0.14279116151124638</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0.15164450154929565</v>
      </c>
      <c r="X47" s="34">
        <f>$V$28/'Fixed data'!$C$7</f>
        <v>0.15164450154929565</v>
      </c>
      <c r="Y47" s="34">
        <f>$V$28/'Fixed data'!$C$7</f>
        <v>0.15164450154929565</v>
      </c>
      <c r="Z47" s="34">
        <f>$V$28/'Fixed data'!$C$7</f>
        <v>0.15164450154929565</v>
      </c>
      <c r="AA47" s="34">
        <f>$V$28/'Fixed data'!$C$7</f>
        <v>0.15164450154929565</v>
      </c>
      <c r="AB47" s="34">
        <f>$V$28/'Fixed data'!$C$7</f>
        <v>0.15164450154929565</v>
      </c>
      <c r="AC47" s="34">
        <f>$V$28/'Fixed data'!$C$7</f>
        <v>0.15164450154929565</v>
      </c>
      <c r="AD47" s="34">
        <f>$V$28/'Fixed data'!$C$7</f>
        <v>0.15164450154929565</v>
      </c>
      <c r="AE47" s="34">
        <f>$V$28/'Fixed data'!$C$7</f>
        <v>0.15164450154929565</v>
      </c>
      <c r="AF47" s="34">
        <f>$V$28/'Fixed data'!$C$7</f>
        <v>0.15164450154929565</v>
      </c>
      <c r="AG47" s="34">
        <f>$V$28/'Fixed data'!$C$7</f>
        <v>0.15164450154929565</v>
      </c>
      <c r="AH47" s="34">
        <f>$V$28/'Fixed data'!$C$7</f>
        <v>0.15164450154929565</v>
      </c>
      <c r="AI47" s="34">
        <f>$V$28/'Fixed data'!$C$7</f>
        <v>0.15164450154929565</v>
      </c>
      <c r="AJ47" s="34">
        <f>$V$28/'Fixed data'!$C$7</f>
        <v>0.15164450154929565</v>
      </c>
      <c r="AK47" s="34">
        <f>$V$28/'Fixed data'!$C$7</f>
        <v>0.15164450154929565</v>
      </c>
      <c r="AL47" s="34">
        <f>$V$28/'Fixed data'!$C$7</f>
        <v>0.15164450154929565</v>
      </c>
      <c r="AM47" s="34">
        <f>$V$28/'Fixed data'!$C$7</f>
        <v>0.15164450154929565</v>
      </c>
      <c r="AN47" s="34">
        <f>$V$28/'Fixed data'!$C$7</f>
        <v>0.15164450154929565</v>
      </c>
      <c r="AO47" s="34">
        <f>$V$28/'Fixed data'!$C$7</f>
        <v>0.15164450154929565</v>
      </c>
      <c r="AP47" s="34">
        <f>$V$28/'Fixed data'!$C$7</f>
        <v>0.15164450154929565</v>
      </c>
      <c r="AQ47" s="34">
        <f>$V$28/'Fixed data'!$C$7</f>
        <v>0.15164450154929565</v>
      </c>
      <c r="AR47" s="34">
        <f>$V$28/'Fixed data'!$C$7</f>
        <v>0.15164450154929565</v>
      </c>
      <c r="AS47" s="34">
        <f>$V$28/'Fixed data'!$C$7</f>
        <v>0.15164450154929565</v>
      </c>
      <c r="AT47" s="34">
        <f>$V$28/'Fixed data'!$C$7</f>
        <v>0.15164450154929565</v>
      </c>
      <c r="AU47" s="34">
        <f>$V$28/'Fixed data'!$C$7</f>
        <v>0.15164450154929565</v>
      </c>
      <c r="AV47" s="34">
        <f>$V$28/'Fixed data'!$C$7</f>
        <v>0.15164450154929565</v>
      </c>
      <c r="AW47" s="34">
        <f>$V$28/'Fixed data'!$C$7</f>
        <v>0.15164450154929565</v>
      </c>
      <c r="AX47" s="34">
        <f>$V$28/'Fixed data'!$C$7</f>
        <v>0.15164450154929565</v>
      </c>
      <c r="AY47" s="34">
        <f>$V$28/'Fixed data'!$C$7</f>
        <v>0.15164450154929565</v>
      </c>
      <c r="AZ47" s="34">
        <f>$V$28/'Fixed data'!$C$7</f>
        <v>0.15164450154929565</v>
      </c>
      <c r="BA47" s="34">
        <f>$V$28/'Fixed data'!$C$7</f>
        <v>0.15164450154929565</v>
      </c>
      <c r="BB47" s="34">
        <f>$V$28/'Fixed data'!$C$7</f>
        <v>0.15164450154929565</v>
      </c>
      <c r="BC47" s="34">
        <f>$V$28/'Fixed data'!$C$7</f>
        <v>0.15164450154929565</v>
      </c>
      <c r="BD47" s="34">
        <f>$V$28/'Fixed data'!$C$7</f>
        <v>0.15164450154929565</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0.16049784158734487</v>
      </c>
      <c r="Y48" s="34">
        <f>$W$28/'Fixed data'!$C$7</f>
        <v>0.16049784158734487</v>
      </c>
      <c r="Z48" s="34">
        <f>$W$28/'Fixed data'!$C$7</f>
        <v>0.16049784158734487</v>
      </c>
      <c r="AA48" s="34">
        <f>$W$28/'Fixed data'!$C$7</f>
        <v>0.16049784158734487</v>
      </c>
      <c r="AB48" s="34">
        <f>$W$28/'Fixed data'!$C$7</f>
        <v>0.16049784158734487</v>
      </c>
      <c r="AC48" s="34">
        <f>$W$28/'Fixed data'!$C$7</f>
        <v>0.16049784158734487</v>
      </c>
      <c r="AD48" s="34">
        <f>$W$28/'Fixed data'!$C$7</f>
        <v>0.16049784158734487</v>
      </c>
      <c r="AE48" s="34">
        <f>$W$28/'Fixed data'!$C$7</f>
        <v>0.16049784158734487</v>
      </c>
      <c r="AF48" s="34">
        <f>$W$28/'Fixed data'!$C$7</f>
        <v>0.16049784158734487</v>
      </c>
      <c r="AG48" s="34">
        <f>$W$28/'Fixed data'!$C$7</f>
        <v>0.16049784158734487</v>
      </c>
      <c r="AH48" s="34">
        <f>$W$28/'Fixed data'!$C$7</f>
        <v>0.16049784158734487</v>
      </c>
      <c r="AI48" s="34">
        <f>$W$28/'Fixed data'!$C$7</f>
        <v>0.16049784158734487</v>
      </c>
      <c r="AJ48" s="34">
        <f>$W$28/'Fixed data'!$C$7</f>
        <v>0.16049784158734487</v>
      </c>
      <c r="AK48" s="34">
        <f>$W$28/'Fixed data'!$C$7</f>
        <v>0.16049784158734487</v>
      </c>
      <c r="AL48" s="34">
        <f>$W$28/'Fixed data'!$C$7</f>
        <v>0.16049784158734487</v>
      </c>
      <c r="AM48" s="34">
        <f>$W$28/'Fixed data'!$C$7</f>
        <v>0.16049784158734487</v>
      </c>
      <c r="AN48" s="34">
        <f>$W$28/'Fixed data'!$C$7</f>
        <v>0.16049784158734487</v>
      </c>
      <c r="AO48" s="34">
        <f>$W$28/'Fixed data'!$C$7</f>
        <v>0.16049784158734487</v>
      </c>
      <c r="AP48" s="34">
        <f>$W$28/'Fixed data'!$C$7</f>
        <v>0.16049784158734487</v>
      </c>
      <c r="AQ48" s="34">
        <f>$W$28/'Fixed data'!$C$7</f>
        <v>0.16049784158734487</v>
      </c>
      <c r="AR48" s="34">
        <f>$W$28/'Fixed data'!$C$7</f>
        <v>0.16049784158734487</v>
      </c>
      <c r="AS48" s="34">
        <f>$W$28/'Fixed data'!$C$7</f>
        <v>0.16049784158734487</v>
      </c>
      <c r="AT48" s="34">
        <f>$W$28/'Fixed data'!$C$7</f>
        <v>0.16049784158734487</v>
      </c>
      <c r="AU48" s="34">
        <f>$W$28/'Fixed data'!$C$7</f>
        <v>0.16049784158734487</v>
      </c>
      <c r="AV48" s="34">
        <f>$W$28/'Fixed data'!$C$7</f>
        <v>0.16049784158734487</v>
      </c>
      <c r="AW48" s="34">
        <f>$W$28/'Fixed data'!$C$7</f>
        <v>0.16049784158734487</v>
      </c>
      <c r="AX48" s="34">
        <f>$W$28/'Fixed data'!$C$7</f>
        <v>0.16049784158734487</v>
      </c>
      <c r="AY48" s="34">
        <f>$W$28/'Fixed data'!$C$7</f>
        <v>0.16049784158734487</v>
      </c>
      <c r="AZ48" s="34">
        <f>$W$28/'Fixed data'!$C$7</f>
        <v>0.16049784158734487</v>
      </c>
      <c r="BA48" s="34">
        <f>$W$28/'Fixed data'!$C$7</f>
        <v>0.16049784158734487</v>
      </c>
      <c r="BB48" s="34">
        <f>$W$28/'Fixed data'!$C$7</f>
        <v>0.16049784158734487</v>
      </c>
      <c r="BC48" s="34">
        <f>$W$28/'Fixed data'!$C$7</f>
        <v>0.16049784158734487</v>
      </c>
      <c r="BD48" s="34">
        <f>$W$28/'Fixed data'!$C$7</f>
        <v>0.16049784158734487</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0.16935118162539414</v>
      </c>
      <c r="Z49" s="34">
        <f>$X$28/'Fixed data'!$C$7</f>
        <v>0.16935118162539414</v>
      </c>
      <c r="AA49" s="34">
        <f>$X$28/'Fixed data'!$C$7</f>
        <v>0.16935118162539414</v>
      </c>
      <c r="AB49" s="34">
        <f>$X$28/'Fixed data'!$C$7</f>
        <v>0.16935118162539414</v>
      </c>
      <c r="AC49" s="34">
        <f>$X$28/'Fixed data'!$C$7</f>
        <v>0.16935118162539414</v>
      </c>
      <c r="AD49" s="34">
        <f>$X$28/'Fixed data'!$C$7</f>
        <v>0.16935118162539414</v>
      </c>
      <c r="AE49" s="34">
        <f>$X$28/'Fixed data'!$C$7</f>
        <v>0.16935118162539414</v>
      </c>
      <c r="AF49" s="34">
        <f>$X$28/'Fixed data'!$C$7</f>
        <v>0.16935118162539414</v>
      </c>
      <c r="AG49" s="34">
        <f>$X$28/'Fixed data'!$C$7</f>
        <v>0.16935118162539414</v>
      </c>
      <c r="AH49" s="34">
        <f>$X$28/'Fixed data'!$C$7</f>
        <v>0.16935118162539414</v>
      </c>
      <c r="AI49" s="34">
        <f>$X$28/'Fixed data'!$C$7</f>
        <v>0.16935118162539414</v>
      </c>
      <c r="AJ49" s="34">
        <f>$X$28/'Fixed data'!$C$7</f>
        <v>0.16935118162539414</v>
      </c>
      <c r="AK49" s="34">
        <f>$X$28/'Fixed data'!$C$7</f>
        <v>0.16935118162539414</v>
      </c>
      <c r="AL49" s="34">
        <f>$X$28/'Fixed data'!$C$7</f>
        <v>0.16935118162539414</v>
      </c>
      <c r="AM49" s="34">
        <f>$X$28/'Fixed data'!$C$7</f>
        <v>0.16935118162539414</v>
      </c>
      <c r="AN49" s="34">
        <f>$X$28/'Fixed data'!$C$7</f>
        <v>0.16935118162539414</v>
      </c>
      <c r="AO49" s="34">
        <f>$X$28/'Fixed data'!$C$7</f>
        <v>0.16935118162539414</v>
      </c>
      <c r="AP49" s="34">
        <f>$X$28/'Fixed data'!$C$7</f>
        <v>0.16935118162539414</v>
      </c>
      <c r="AQ49" s="34">
        <f>$X$28/'Fixed data'!$C$7</f>
        <v>0.16935118162539414</v>
      </c>
      <c r="AR49" s="34">
        <f>$X$28/'Fixed data'!$C$7</f>
        <v>0.16935118162539414</v>
      </c>
      <c r="AS49" s="34">
        <f>$X$28/'Fixed data'!$C$7</f>
        <v>0.16935118162539414</v>
      </c>
      <c r="AT49" s="34">
        <f>$X$28/'Fixed data'!$C$7</f>
        <v>0.16935118162539414</v>
      </c>
      <c r="AU49" s="34">
        <f>$X$28/'Fixed data'!$C$7</f>
        <v>0.16935118162539414</v>
      </c>
      <c r="AV49" s="34">
        <f>$X$28/'Fixed data'!$C$7</f>
        <v>0.16935118162539414</v>
      </c>
      <c r="AW49" s="34">
        <f>$X$28/'Fixed data'!$C$7</f>
        <v>0.16935118162539414</v>
      </c>
      <c r="AX49" s="34">
        <f>$X$28/'Fixed data'!$C$7</f>
        <v>0.16935118162539414</v>
      </c>
      <c r="AY49" s="34">
        <f>$X$28/'Fixed data'!$C$7</f>
        <v>0.16935118162539414</v>
      </c>
      <c r="AZ49" s="34">
        <f>$X$28/'Fixed data'!$C$7</f>
        <v>0.16935118162539414</v>
      </c>
      <c r="BA49" s="34">
        <f>$X$28/'Fixed data'!$C$7</f>
        <v>0.16935118162539414</v>
      </c>
      <c r="BB49" s="34">
        <f>$X$28/'Fixed data'!$C$7</f>
        <v>0.16935118162539414</v>
      </c>
      <c r="BC49" s="34">
        <f>$X$28/'Fixed data'!$C$7</f>
        <v>0.16935118162539414</v>
      </c>
      <c r="BD49" s="34">
        <f>$X$28/'Fixed data'!$C$7</f>
        <v>0.16935118162539414</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0.17820452166344344</v>
      </c>
      <c r="AA50" s="34">
        <f>$Y$28/'Fixed data'!$C$7</f>
        <v>0.17820452166344344</v>
      </c>
      <c r="AB50" s="34">
        <f>$Y$28/'Fixed data'!$C$7</f>
        <v>0.17820452166344344</v>
      </c>
      <c r="AC50" s="34">
        <f>$Y$28/'Fixed data'!$C$7</f>
        <v>0.17820452166344344</v>
      </c>
      <c r="AD50" s="34">
        <f>$Y$28/'Fixed data'!$C$7</f>
        <v>0.17820452166344344</v>
      </c>
      <c r="AE50" s="34">
        <f>$Y$28/'Fixed data'!$C$7</f>
        <v>0.17820452166344344</v>
      </c>
      <c r="AF50" s="34">
        <f>$Y$28/'Fixed data'!$C$7</f>
        <v>0.17820452166344344</v>
      </c>
      <c r="AG50" s="34">
        <f>$Y$28/'Fixed data'!$C$7</f>
        <v>0.17820452166344344</v>
      </c>
      <c r="AH50" s="34">
        <f>$Y$28/'Fixed data'!$C$7</f>
        <v>0.17820452166344344</v>
      </c>
      <c r="AI50" s="34">
        <f>$Y$28/'Fixed data'!$C$7</f>
        <v>0.17820452166344344</v>
      </c>
      <c r="AJ50" s="34">
        <f>$Y$28/'Fixed data'!$C$7</f>
        <v>0.17820452166344344</v>
      </c>
      <c r="AK50" s="34">
        <f>$Y$28/'Fixed data'!$C$7</f>
        <v>0.17820452166344344</v>
      </c>
      <c r="AL50" s="34">
        <f>$Y$28/'Fixed data'!$C$7</f>
        <v>0.17820452166344344</v>
      </c>
      <c r="AM50" s="34">
        <f>$Y$28/'Fixed data'!$C$7</f>
        <v>0.17820452166344344</v>
      </c>
      <c r="AN50" s="34">
        <f>$Y$28/'Fixed data'!$C$7</f>
        <v>0.17820452166344344</v>
      </c>
      <c r="AO50" s="34">
        <f>$Y$28/'Fixed data'!$C$7</f>
        <v>0.17820452166344344</v>
      </c>
      <c r="AP50" s="34">
        <f>$Y$28/'Fixed data'!$C$7</f>
        <v>0.17820452166344344</v>
      </c>
      <c r="AQ50" s="34">
        <f>$Y$28/'Fixed data'!$C$7</f>
        <v>0.17820452166344344</v>
      </c>
      <c r="AR50" s="34">
        <f>$Y$28/'Fixed data'!$C$7</f>
        <v>0.17820452166344344</v>
      </c>
      <c r="AS50" s="34">
        <f>$Y$28/'Fixed data'!$C$7</f>
        <v>0.17820452166344344</v>
      </c>
      <c r="AT50" s="34">
        <f>$Y$28/'Fixed data'!$C$7</f>
        <v>0.17820452166344344</v>
      </c>
      <c r="AU50" s="34">
        <f>$Y$28/'Fixed data'!$C$7</f>
        <v>0.17820452166344344</v>
      </c>
      <c r="AV50" s="34">
        <f>$Y$28/'Fixed data'!$C$7</f>
        <v>0.17820452166344344</v>
      </c>
      <c r="AW50" s="34">
        <f>$Y$28/'Fixed data'!$C$7</f>
        <v>0.17820452166344344</v>
      </c>
      <c r="AX50" s="34">
        <f>$Y$28/'Fixed data'!$C$7</f>
        <v>0.17820452166344344</v>
      </c>
      <c r="AY50" s="34">
        <f>$Y$28/'Fixed data'!$C$7</f>
        <v>0.17820452166344344</v>
      </c>
      <c r="AZ50" s="34">
        <f>$Y$28/'Fixed data'!$C$7</f>
        <v>0.17820452166344344</v>
      </c>
      <c r="BA50" s="34">
        <f>$Y$28/'Fixed data'!$C$7</f>
        <v>0.17820452166344344</v>
      </c>
      <c r="BB50" s="34">
        <f>$Y$28/'Fixed data'!$C$7</f>
        <v>0.17820452166344344</v>
      </c>
      <c r="BC50" s="34">
        <f>$Y$28/'Fixed data'!$C$7</f>
        <v>0.17820452166344344</v>
      </c>
      <c r="BD50" s="34">
        <f>$Y$28/'Fixed data'!$C$7</f>
        <v>0.17820452166344344</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0.18705786170149277</v>
      </c>
      <c r="AB51" s="34">
        <f>$Z$28/'Fixed data'!$C$7</f>
        <v>0.18705786170149277</v>
      </c>
      <c r="AC51" s="34">
        <f>$Z$28/'Fixed data'!$C$7</f>
        <v>0.18705786170149277</v>
      </c>
      <c r="AD51" s="34">
        <f>$Z$28/'Fixed data'!$C$7</f>
        <v>0.18705786170149277</v>
      </c>
      <c r="AE51" s="34">
        <f>$Z$28/'Fixed data'!$C$7</f>
        <v>0.18705786170149277</v>
      </c>
      <c r="AF51" s="34">
        <f>$Z$28/'Fixed data'!$C$7</f>
        <v>0.18705786170149277</v>
      </c>
      <c r="AG51" s="34">
        <f>$Z$28/'Fixed data'!$C$7</f>
        <v>0.18705786170149277</v>
      </c>
      <c r="AH51" s="34">
        <f>$Z$28/'Fixed data'!$C$7</f>
        <v>0.18705786170149277</v>
      </c>
      <c r="AI51" s="34">
        <f>$Z$28/'Fixed data'!$C$7</f>
        <v>0.18705786170149277</v>
      </c>
      <c r="AJ51" s="34">
        <f>$Z$28/'Fixed data'!$C$7</f>
        <v>0.18705786170149277</v>
      </c>
      <c r="AK51" s="34">
        <f>$Z$28/'Fixed data'!$C$7</f>
        <v>0.18705786170149277</v>
      </c>
      <c r="AL51" s="34">
        <f>$Z$28/'Fixed data'!$C$7</f>
        <v>0.18705786170149277</v>
      </c>
      <c r="AM51" s="34">
        <f>$Z$28/'Fixed data'!$C$7</f>
        <v>0.18705786170149277</v>
      </c>
      <c r="AN51" s="34">
        <f>$Z$28/'Fixed data'!$C$7</f>
        <v>0.18705786170149277</v>
      </c>
      <c r="AO51" s="34">
        <f>$Z$28/'Fixed data'!$C$7</f>
        <v>0.18705786170149277</v>
      </c>
      <c r="AP51" s="34">
        <f>$Z$28/'Fixed data'!$C$7</f>
        <v>0.18705786170149277</v>
      </c>
      <c r="AQ51" s="34">
        <f>$Z$28/'Fixed data'!$C$7</f>
        <v>0.18705786170149277</v>
      </c>
      <c r="AR51" s="34">
        <f>$Z$28/'Fixed data'!$C$7</f>
        <v>0.18705786170149277</v>
      </c>
      <c r="AS51" s="34">
        <f>$Z$28/'Fixed data'!$C$7</f>
        <v>0.18705786170149277</v>
      </c>
      <c r="AT51" s="34">
        <f>$Z$28/'Fixed data'!$C$7</f>
        <v>0.18705786170149277</v>
      </c>
      <c r="AU51" s="34">
        <f>$Z$28/'Fixed data'!$C$7</f>
        <v>0.18705786170149277</v>
      </c>
      <c r="AV51" s="34">
        <f>$Z$28/'Fixed data'!$C$7</f>
        <v>0.18705786170149277</v>
      </c>
      <c r="AW51" s="34">
        <f>$Z$28/'Fixed data'!$C$7</f>
        <v>0.18705786170149277</v>
      </c>
      <c r="AX51" s="34">
        <f>$Z$28/'Fixed data'!$C$7</f>
        <v>0.18705786170149277</v>
      </c>
      <c r="AY51" s="34">
        <f>$Z$28/'Fixed data'!$C$7</f>
        <v>0.18705786170149277</v>
      </c>
      <c r="AZ51" s="34">
        <f>$Z$28/'Fixed data'!$C$7</f>
        <v>0.18705786170149277</v>
      </c>
      <c r="BA51" s="34">
        <f>$Z$28/'Fixed data'!$C$7</f>
        <v>0.18705786170149277</v>
      </c>
      <c r="BB51" s="34">
        <f>$Z$28/'Fixed data'!$C$7</f>
        <v>0.18705786170149277</v>
      </c>
      <c r="BC51" s="34">
        <f>$Z$28/'Fixed data'!$C$7</f>
        <v>0.18705786170149277</v>
      </c>
      <c r="BD51" s="34">
        <f>$Z$28/'Fixed data'!$C$7</f>
        <v>0.18705786170149277</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0.19591120173954202</v>
      </c>
      <c r="AC52" s="34">
        <f>$AA$28/'Fixed data'!$C$7</f>
        <v>0.19591120173954202</v>
      </c>
      <c r="AD52" s="34">
        <f>$AA$28/'Fixed data'!$C$7</f>
        <v>0.19591120173954202</v>
      </c>
      <c r="AE52" s="34">
        <f>$AA$28/'Fixed data'!$C$7</f>
        <v>0.19591120173954202</v>
      </c>
      <c r="AF52" s="34">
        <f>$AA$28/'Fixed data'!$C$7</f>
        <v>0.19591120173954202</v>
      </c>
      <c r="AG52" s="34">
        <f>$AA$28/'Fixed data'!$C$7</f>
        <v>0.19591120173954202</v>
      </c>
      <c r="AH52" s="34">
        <f>$AA$28/'Fixed data'!$C$7</f>
        <v>0.19591120173954202</v>
      </c>
      <c r="AI52" s="34">
        <f>$AA$28/'Fixed data'!$C$7</f>
        <v>0.19591120173954202</v>
      </c>
      <c r="AJ52" s="34">
        <f>$AA$28/'Fixed data'!$C$7</f>
        <v>0.19591120173954202</v>
      </c>
      <c r="AK52" s="34">
        <f>$AA$28/'Fixed data'!$C$7</f>
        <v>0.19591120173954202</v>
      </c>
      <c r="AL52" s="34">
        <f>$AA$28/'Fixed data'!$C$7</f>
        <v>0.19591120173954202</v>
      </c>
      <c r="AM52" s="34">
        <f>$AA$28/'Fixed data'!$C$7</f>
        <v>0.19591120173954202</v>
      </c>
      <c r="AN52" s="34">
        <f>$AA$28/'Fixed data'!$C$7</f>
        <v>0.19591120173954202</v>
      </c>
      <c r="AO52" s="34">
        <f>$AA$28/'Fixed data'!$C$7</f>
        <v>0.19591120173954202</v>
      </c>
      <c r="AP52" s="34">
        <f>$AA$28/'Fixed data'!$C$7</f>
        <v>0.19591120173954202</v>
      </c>
      <c r="AQ52" s="34">
        <f>$AA$28/'Fixed data'!$C$7</f>
        <v>0.19591120173954202</v>
      </c>
      <c r="AR52" s="34">
        <f>$AA$28/'Fixed data'!$C$7</f>
        <v>0.19591120173954202</v>
      </c>
      <c r="AS52" s="34">
        <f>$AA$28/'Fixed data'!$C$7</f>
        <v>0.19591120173954202</v>
      </c>
      <c r="AT52" s="34">
        <f>$AA$28/'Fixed data'!$C$7</f>
        <v>0.19591120173954202</v>
      </c>
      <c r="AU52" s="34">
        <f>$AA$28/'Fixed data'!$C$7</f>
        <v>0.19591120173954202</v>
      </c>
      <c r="AV52" s="34">
        <f>$AA$28/'Fixed data'!$C$7</f>
        <v>0.19591120173954202</v>
      </c>
      <c r="AW52" s="34">
        <f>$AA$28/'Fixed data'!$C$7</f>
        <v>0.19591120173954202</v>
      </c>
      <c r="AX52" s="34">
        <f>$AA$28/'Fixed data'!$C$7</f>
        <v>0.19591120173954202</v>
      </c>
      <c r="AY52" s="34">
        <f>$AA$28/'Fixed data'!$C$7</f>
        <v>0.19591120173954202</v>
      </c>
      <c r="AZ52" s="34">
        <f>$AA$28/'Fixed data'!$C$7</f>
        <v>0.19591120173954202</v>
      </c>
      <c r="BA52" s="34">
        <f>$AA$28/'Fixed data'!$C$7</f>
        <v>0.19591120173954202</v>
      </c>
      <c r="BB52" s="34">
        <f>$AA$28/'Fixed data'!$C$7</f>
        <v>0.19591120173954202</v>
      </c>
      <c r="BC52" s="34">
        <f>$AA$28/'Fixed data'!$C$7</f>
        <v>0.19591120173954202</v>
      </c>
      <c r="BD52" s="34">
        <f>$AA$28/'Fixed data'!$C$7</f>
        <v>0.19591120173954202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0.20476454177759132</v>
      </c>
      <c r="AD53" s="34">
        <f>$AB$28/'Fixed data'!$C$7</f>
        <v>0.20476454177759132</v>
      </c>
      <c r="AE53" s="34">
        <f>$AB$28/'Fixed data'!$C$7</f>
        <v>0.20476454177759132</v>
      </c>
      <c r="AF53" s="34">
        <f>$AB$28/'Fixed data'!$C$7</f>
        <v>0.20476454177759132</v>
      </c>
      <c r="AG53" s="34">
        <f>$AB$28/'Fixed data'!$C$7</f>
        <v>0.20476454177759132</v>
      </c>
      <c r="AH53" s="34">
        <f>$AB$28/'Fixed data'!$C$7</f>
        <v>0.20476454177759132</v>
      </c>
      <c r="AI53" s="34">
        <f>$AB$28/'Fixed data'!$C$7</f>
        <v>0.20476454177759132</v>
      </c>
      <c r="AJ53" s="34">
        <f>$AB$28/'Fixed data'!$C$7</f>
        <v>0.20476454177759132</v>
      </c>
      <c r="AK53" s="34">
        <f>$AB$28/'Fixed data'!$C$7</f>
        <v>0.20476454177759132</v>
      </c>
      <c r="AL53" s="34">
        <f>$AB$28/'Fixed data'!$C$7</f>
        <v>0.20476454177759132</v>
      </c>
      <c r="AM53" s="34">
        <f>$AB$28/'Fixed data'!$C$7</f>
        <v>0.20476454177759132</v>
      </c>
      <c r="AN53" s="34">
        <f>$AB$28/'Fixed data'!$C$7</f>
        <v>0.20476454177759132</v>
      </c>
      <c r="AO53" s="34">
        <f>$AB$28/'Fixed data'!$C$7</f>
        <v>0.20476454177759132</v>
      </c>
      <c r="AP53" s="34">
        <f>$AB$28/'Fixed data'!$C$7</f>
        <v>0.20476454177759132</v>
      </c>
      <c r="AQ53" s="34">
        <f>$AB$28/'Fixed data'!$C$7</f>
        <v>0.20476454177759132</v>
      </c>
      <c r="AR53" s="34">
        <f>$AB$28/'Fixed data'!$C$7</f>
        <v>0.20476454177759132</v>
      </c>
      <c r="AS53" s="34">
        <f>$AB$28/'Fixed data'!$C$7</f>
        <v>0.20476454177759132</v>
      </c>
      <c r="AT53" s="34">
        <f>$AB$28/'Fixed data'!$C$7</f>
        <v>0.20476454177759132</v>
      </c>
      <c r="AU53" s="34">
        <f>$AB$28/'Fixed data'!$C$7</f>
        <v>0.20476454177759132</v>
      </c>
      <c r="AV53" s="34">
        <f>$AB$28/'Fixed data'!$C$7</f>
        <v>0.20476454177759132</v>
      </c>
      <c r="AW53" s="34">
        <f>$AB$28/'Fixed data'!$C$7</f>
        <v>0.20476454177759132</v>
      </c>
      <c r="AX53" s="34">
        <f>$AB$28/'Fixed data'!$C$7</f>
        <v>0.20476454177759132</v>
      </c>
      <c r="AY53" s="34">
        <f>$AB$28/'Fixed data'!$C$7</f>
        <v>0.20476454177759132</v>
      </c>
      <c r="AZ53" s="34">
        <f>$AB$28/'Fixed data'!$C$7</f>
        <v>0.20476454177759132</v>
      </c>
      <c r="BA53" s="34">
        <f>$AB$28/'Fixed data'!$C$7</f>
        <v>0.20476454177759132</v>
      </c>
      <c r="BB53" s="34">
        <f>$AB$28/'Fixed data'!$C$7</f>
        <v>0.20476454177759132</v>
      </c>
      <c r="BC53" s="34">
        <f>$AB$28/'Fixed data'!$C$7</f>
        <v>0.20476454177759132</v>
      </c>
      <c r="BD53" s="34">
        <f>$AB$28/'Fixed data'!$C$7</f>
        <v>0.20476454177759132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0.21361788181564062</v>
      </c>
      <c r="AE54" s="34">
        <f>$AC$28/'Fixed data'!$C$7</f>
        <v>0.21361788181564062</v>
      </c>
      <c r="AF54" s="34">
        <f>$AC$28/'Fixed data'!$C$7</f>
        <v>0.21361788181564062</v>
      </c>
      <c r="AG54" s="34">
        <f>$AC$28/'Fixed data'!$C$7</f>
        <v>0.21361788181564062</v>
      </c>
      <c r="AH54" s="34">
        <f>$AC$28/'Fixed data'!$C$7</f>
        <v>0.21361788181564062</v>
      </c>
      <c r="AI54" s="34">
        <f>$AC$28/'Fixed data'!$C$7</f>
        <v>0.21361788181564062</v>
      </c>
      <c r="AJ54" s="34">
        <f>$AC$28/'Fixed data'!$C$7</f>
        <v>0.21361788181564062</v>
      </c>
      <c r="AK54" s="34">
        <f>$AC$28/'Fixed data'!$C$7</f>
        <v>0.21361788181564062</v>
      </c>
      <c r="AL54" s="34">
        <f>$AC$28/'Fixed data'!$C$7</f>
        <v>0.21361788181564062</v>
      </c>
      <c r="AM54" s="34">
        <f>$AC$28/'Fixed data'!$C$7</f>
        <v>0.21361788181564062</v>
      </c>
      <c r="AN54" s="34">
        <f>$AC$28/'Fixed data'!$C$7</f>
        <v>0.21361788181564062</v>
      </c>
      <c r="AO54" s="34">
        <f>$AC$28/'Fixed data'!$C$7</f>
        <v>0.21361788181564062</v>
      </c>
      <c r="AP54" s="34">
        <f>$AC$28/'Fixed data'!$C$7</f>
        <v>0.21361788181564062</v>
      </c>
      <c r="AQ54" s="34">
        <f>$AC$28/'Fixed data'!$C$7</f>
        <v>0.21361788181564062</v>
      </c>
      <c r="AR54" s="34">
        <f>$AC$28/'Fixed data'!$C$7</f>
        <v>0.21361788181564062</v>
      </c>
      <c r="AS54" s="34">
        <f>$AC$28/'Fixed data'!$C$7</f>
        <v>0.21361788181564062</v>
      </c>
      <c r="AT54" s="34">
        <f>$AC$28/'Fixed data'!$C$7</f>
        <v>0.21361788181564062</v>
      </c>
      <c r="AU54" s="34">
        <f>$AC$28/'Fixed data'!$C$7</f>
        <v>0.21361788181564062</v>
      </c>
      <c r="AV54" s="34">
        <f>$AC$28/'Fixed data'!$C$7</f>
        <v>0.21361788181564062</v>
      </c>
      <c r="AW54" s="34">
        <f>$AC$28/'Fixed data'!$C$7</f>
        <v>0.21361788181564062</v>
      </c>
      <c r="AX54" s="34">
        <f>$AC$28/'Fixed data'!$C$7</f>
        <v>0.21361788181564062</v>
      </c>
      <c r="AY54" s="34">
        <f>$AC$28/'Fixed data'!$C$7</f>
        <v>0.21361788181564062</v>
      </c>
      <c r="AZ54" s="34">
        <f>$AC$28/'Fixed data'!$C$7</f>
        <v>0.21361788181564062</v>
      </c>
      <c r="BA54" s="34">
        <f>$AC$28/'Fixed data'!$C$7</f>
        <v>0.21361788181564062</v>
      </c>
      <c r="BB54" s="34">
        <f>$AC$28/'Fixed data'!$C$7</f>
        <v>0.21361788181564062</v>
      </c>
      <c r="BC54" s="34">
        <f>$AC$28/'Fixed data'!$C$7</f>
        <v>0.21361788181564062</v>
      </c>
      <c r="BD54" s="34">
        <f>$AC$28/'Fixed data'!$C$7</f>
        <v>0.21361788181564062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0.22247122185368989</v>
      </c>
      <c r="AF55" s="34">
        <f>$AD$28/'Fixed data'!$C$7</f>
        <v>0.22247122185368989</v>
      </c>
      <c r="AG55" s="34">
        <f>$AD$28/'Fixed data'!$C$7</f>
        <v>0.22247122185368989</v>
      </c>
      <c r="AH55" s="34">
        <f>$AD$28/'Fixed data'!$C$7</f>
        <v>0.22247122185368989</v>
      </c>
      <c r="AI55" s="34">
        <f>$AD$28/'Fixed data'!$C$7</f>
        <v>0.22247122185368989</v>
      </c>
      <c r="AJ55" s="34">
        <f>$AD$28/'Fixed data'!$C$7</f>
        <v>0.22247122185368989</v>
      </c>
      <c r="AK55" s="34">
        <f>$AD$28/'Fixed data'!$C$7</f>
        <v>0.22247122185368989</v>
      </c>
      <c r="AL55" s="34">
        <f>$AD$28/'Fixed data'!$C$7</f>
        <v>0.22247122185368989</v>
      </c>
      <c r="AM55" s="34">
        <f>$AD$28/'Fixed data'!$C$7</f>
        <v>0.22247122185368989</v>
      </c>
      <c r="AN55" s="34">
        <f>$AD$28/'Fixed data'!$C$7</f>
        <v>0.22247122185368989</v>
      </c>
      <c r="AO55" s="34">
        <f>$AD$28/'Fixed data'!$C$7</f>
        <v>0.22247122185368989</v>
      </c>
      <c r="AP55" s="34">
        <f>$AD$28/'Fixed data'!$C$7</f>
        <v>0.22247122185368989</v>
      </c>
      <c r="AQ55" s="34">
        <f>$AD$28/'Fixed data'!$C$7</f>
        <v>0.22247122185368989</v>
      </c>
      <c r="AR55" s="34">
        <f>$AD$28/'Fixed data'!$C$7</f>
        <v>0.22247122185368989</v>
      </c>
      <c r="AS55" s="34">
        <f>$AD$28/'Fixed data'!$C$7</f>
        <v>0.22247122185368989</v>
      </c>
      <c r="AT55" s="34">
        <f>$AD$28/'Fixed data'!$C$7</f>
        <v>0.22247122185368989</v>
      </c>
      <c r="AU55" s="34">
        <f>$AD$28/'Fixed data'!$C$7</f>
        <v>0.22247122185368989</v>
      </c>
      <c r="AV55" s="34">
        <f>$AD$28/'Fixed data'!$C$7</f>
        <v>0.22247122185368989</v>
      </c>
      <c r="AW55" s="34">
        <f>$AD$28/'Fixed data'!$C$7</f>
        <v>0.22247122185368989</v>
      </c>
      <c r="AX55" s="34">
        <f>$AD$28/'Fixed data'!$C$7</f>
        <v>0.22247122185368989</v>
      </c>
      <c r="AY55" s="34">
        <f>$AD$28/'Fixed data'!$C$7</f>
        <v>0.22247122185368989</v>
      </c>
      <c r="AZ55" s="34">
        <f>$AD$28/'Fixed data'!$C$7</f>
        <v>0.22247122185368989</v>
      </c>
      <c r="BA55" s="34">
        <f>$AD$28/'Fixed data'!$C$7</f>
        <v>0.22247122185368989</v>
      </c>
      <c r="BB55" s="34">
        <f>$AD$28/'Fixed data'!$C$7</f>
        <v>0.22247122185368989</v>
      </c>
      <c r="BC55" s="34">
        <f>$AD$28/'Fixed data'!$C$7</f>
        <v>0.22247122185368989</v>
      </c>
      <c r="BD55" s="34">
        <f>$AD$28/'Fixed data'!$C$7</f>
        <v>0.22247122185368989</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0.23132456189173919</v>
      </c>
      <c r="AG56" s="34">
        <f>$AE$28/'Fixed data'!$C$7</f>
        <v>0.23132456189173919</v>
      </c>
      <c r="AH56" s="34">
        <f>$AE$28/'Fixed data'!$C$7</f>
        <v>0.23132456189173919</v>
      </c>
      <c r="AI56" s="34">
        <f>$AE$28/'Fixed data'!$C$7</f>
        <v>0.23132456189173919</v>
      </c>
      <c r="AJ56" s="34">
        <f>$AE$28/'Fixed data'!$C$7</f>
        <v>0.23132456189173919</v>
      </c>
      <c r="AK56" s="34">
        <f>$AE$28/'Fixed data'!$C$7</f>
        <v>0.23132456189173919</v>
      </c>
      <c r="AL56" s="34">
        <f>$AE$28/'Fixed data'!$C$7</f>
        <v>0.23132456189173919</v>
      </c>
      <c r="AM56" s="34">
        <f>$AE$28/'Fixed data'!$C$7</f>
        <v>0.23132456189173919</v>
      </c>
      <c r="AN56" s="34">
        <f>$AE$28/'Fixed data'!$C$7</f>
        <v>0.23132456189173919</v>
      </c>
      <c r="AO56" s="34">
        <f>$AE$28/'Fixed data'!$C$7</f>
        <v>0.23132456189173919</v>
      </c>
      <c r="AP56" s="34">
        <f>$AE$28/'Fixed data'!$C$7</f>
        <v>0.23132456189173919</v>
      </c>
      <c r="AQ56" s="34">
        <f>$AE$28/'Fixed data'!$C$7</f>
        <v>0.23132456189173919</v>
      </c>
      <c r="AR56" s="34">
        <f>$AE$28/'Fixed data'!$C$7</f>
        <v>0.23132456189173919</v>
      </c>
      <c r="AS56" s="34">
        <f>$AE$28/'Fixed data'!$C$7</f>
        <v>0.23132456189173919</v>
      </c>
      <c r="AT56" s="34">
        <f>$AE$28/'Fixed data'!$C$7</f>
        <v>0.23132456189173919</v>
      </c>
      <c r="AU56" s="34">
        <f>$AE$28/'Fixed data'!$C$7</f>
        <v>0.23132456189173919</v>
      </c>
      <c r="AV56" s="34">
        <f>$AE$28/'Fixed data'!$C$7</f>
        <v>0.23132456189173919</v>
      </c>
      <c r="AW56" s="34">
        <f>$AE$28/'Fixed data'!$C$7</f>
        <v>0.23132456189173919</v>
      </c>
      <c r="AX56" s="34">
        <f>$AE$28/'Fixed data'!$C$7</f>
        <v>0.23132456189173919</v>
      </c>
      <c r="AY56" s="34">
        <f>$AE$28/'Fixed data'!$C$7</f>
        <v>0.23132456189173919</v>
      </c>
      <c r="AZ56" s="34">
        <f>$AE$28/'Fixed data'!$C$7</f>
        <v>0.23132456189173919</v>
      </c>
      <c r="BA56" s="34">
        <f>$AE$28/'Fixed data'!$C$7</f>
        <v>0.23132456189173919</v>
      </c>
      <c r="BB56" s="34">
        <f>$AE$28/'Fixed data'!$C$7</f>
        <v>0.23132456189173919</v>
      </c>
      <c r="BC56" s="34">
        <f>$AE$28/'Fixed data'!$C$7</f>
        <v>0.23132456189173919</v>
      </c>
      <c r="BD56" s="34">
        <f>$AE$28/'Fixed data'!$C$7</f>
        <v>0.23132456189173919</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0.24017790192978847</v>
      </c>
      <c r="AH57" s="34">
        <f>$AF$28/'Fixed data'!$C$7</f>
        <v>0.24017790192978847</v>
      </c>
      <c r="AI57" s="34">
        <f>$AF$28/'Fixed data'!$C$7</f>
        <v>0.24017790192978847</v>
      </c>
      <c r="AJ57" s="34">
        <f>$AF$28/'Fixed data'!$C$7</f>
        <v>0.24017790192978847</v>
      </c>
      <c r="AK57" s="34">
        <f>$AF$28/'Fixed data'!$C$7</f>
        <v>0.24017790192978847</v>
      </c>
      <c r="AL57" s="34">
        <f>$AF$28/'Fixed data'!$C$7</f>
        <v>0.24017790192978847</v>
      </c>
      <c r="AM57" s="34">
        <f>$AF$28/'Fixed data'!$C$7</f>
        <v>0.24017790192978847</v>
      </c>
      <c r="AN57" s="34">
        <f>$AF$28/'Fixed data'!$C$7</f>
        <v>0.24017790192978847</v>
      </c>
      <c r="AO57" s="34">
        <f>$AF$28/'Fixed data'!$C$7</f>
        <v>0.24017790192978847</v>
      </c>
      <c r="AP57" s="34">
        <f>$AF$28/'Fixed data'!$C$7</f>
        <v>0.24017790192978847</v>
      </c>
      <c r="AQ57" s="34">
        <f>$AF$28/'Fixed data'!$C$7</f>
        <v>0.24017790192978847</v>
      </c>
      <c r="AR57" s="34">
        <f>$AF$28/'Fixed data'!$C$7</f>
        <v>0.24017790192978847</v>
      </c>
      <c r="AS57" s="34">
        <f>$AF$28/'Fixed data'!$C$7</f>
        <v>0.24017790192978847</v>
      </c>
      <c r="AT57" s="34">
        <f>$AF$28/'Fixed data'!$C$7</f>
        <v>0.24017790192978847</v>
      </c>
      <c r="AU57" s="34">
        <f>$AF$28/'Fixed data'!$C$7</f>
        <v>0.24017790192978847</v>
      </c>
      <c r="AV57" s="34">
        <f>$AF$28/'Fixed data'!$C$7</f>
        <v>0.24017790192978847</v>
      </c>
      <c r="AW57" s="34">
        <f>$AF$28/'Fixed data'!$C$7</f>
        <v>0.24017790192978847</v>
      </c>
      <c r="AX57" s="34">
        <f>$AF$28/'Fixed data'!$C$7</f>
        <v>0.24017790192978847</v>
      </c>
      <c r="AY57" s="34">
        <f>$AF$28/'Fixed data'!$C$7</f>
        <v>0.24017790192978847</v>
      </c>
      <c r="AZ57" s="34">
        <f>$AF$28/'Fixed data'!$C$7</f>
        <v>0.24017790192978847</v>
      </c>
      <c r="BA57" s="34">
        <f>$AF$28/'Fixed data'!$C$7</f>
        <v>0.24017790192978847</v>
      </c>
      <c r="BB57" s="34">
        <f>$AF$28/'Fixed data'!$C$7</f>
        <v>0.24017790192978847</v>
      </c>
      <c r="BC57" s="34">
        <f>$AF$28/'Fixed data'!$C$7</f>
        <v>0.24017790192978847</v>
      </c>
      <c r="BD57" s="34">
        <f>$AF$28/'Fixed data'!$C$7</f>
        <v>0.24017790192978847</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0.24903124196783777</v>
      </c>
      <c r="AI58" s="34">
        <f>$AG$28/'Fixed data'!$C$7</f>
        <v>0.24903124196783777</v>
      </c>
      <c r="AJ58" s="34">
        <f>$AG$28/'Fixed data'!$C$7</f>
        <v>0.24903124196783777</v>
      </c>
      <c r="AK58" s="34">
        <f>$AG$28/'Fixed data'!$C$7</f>
        <v>0.24903124196783777</v>
      </c>
      <c r="AL58" s="34">
        <f>$AG$28/'Fixed data'!$C$7</f>
        <v>0.24903124196783777</v>
      </c>
      <c r="AM58" s="34">
        <f>$AG$28/'Fixed data'!$C$7</f>
        <v>0.24903124196783777</v>
      </c>
      <c r="AN58" s="34">
        <f>$AG$28/'Fixed data'!$C$7</f>
        <v>0.24903124196783777</v>
      </c>
      <c r="AO58" s="34">
        <f>$AG$28/'Fixed data'!$C$7</f>
        <v>0.24903124196783777</v>
      </c>
      <c r="AP58" s="34">
        <f>$AG$28/'Fixed data'!$C$7</f>
        <v>0.24903124196783777</v>
      </c>
      <c r="AQ58" s="34">
        <f>$AG$28/'Fixed data'!$C$7</f>
        <v>0.24903124196783777</v>
      </c>
      <c r="AR58" s="34">
        <f>$AG$28/'Fixed data'!$C$7</f>
        <v>0.24903124196783777</v>
      </c>
      <c r="AS58" s="34">
        <f>$AG$28/'Fixed data'!$C$7</f>
        <v>0.24903124196783777</v>
      </c>
      <c r="AT58" s="34">
        <f>$AG$28/'Fixed data'!$C$7</f>
        <v>0.24903124196783777</v>
      </c>
      <c r="AU58" s="34">
        <f>$AG$28/'Fixed data'!$C$7</f>
        <v>0.24903124196783777</v>
      </c>
      <c r="AV58" s="34">
        <f>$AG$28/'Fixed data'!$C$7</f>
        <v>0.24903124196783777</v>
      </c>
      <c r="AW58" s="34">
        <f>$AG$28/'Fixed data'!$C$7</f>
        <v>0.24903124196783777</v>
      </c>
      <c r="AX58" s="34">
        <f>$AG$28/'Fixed data'!$C$7</f>
        <v>0.24903124196783777</v>
      </c>
      <c r="AY58" s="34">
        <f>$AG$28/'Fixed data'!$C$7</f>
        <v>0.24903124196783777</v>
      </c>
      <c r="AZ58" s="34">
        <f>$AG$28/'Fixed data'!$C$7</f>
        <v>0.24903124196783777</v>
      </c>
      <c r="BA58" s="34">
        <f>$AG$28/'Fixed data'!$C$7</f>
        <v>0.24903124196783777</v>
      </c>
      <c r="BB58" s="34">
        <f>$AG$28/'Fixed data'!$C$7</f>
        <v>0.24903124196783777</v>
      </c>
      <c r="BC58" s="34">
        <f>$AG$28/'Fixed data'!$C$7</f>
        <v>0.24903124196783777</v>
      </c>
      <c r="BD58" s="34">
        <f>$AG$28/'Fixed data'!$C$7</f>
        <v>0.24903124196783777</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0.25788458200588704</v>
      </c>
      <c r="AJ59" s="34">
        <f>$AH$28/'Fixed data'!$C$7</f>
        <v>0.25788458200588704</v>
      </c>
      <c r="AK59" s="34">
        <f>$AH$28/'Fixed data'!$C$7</f>
        <v>0.25788458200588704</v>
      </c>
      <c r="AL59" s="34">
        <f>$AH$28/'Fixed data'!$C$7</f>
        <v>0.25788458200588704</v>
      </c>
      <c r="AM59" s="34">
        <f>$AH$28/'Fixed data'!$C$7</f>
        <v>0.25788458200588704</v>
      </c>
      <c r="AN59" s="34">
        <f>$AH$28/'Fixed data'!$C$7</f>
        <v>0.25788458200588704</v>
      </c>
      <c r="AO59" s="34">
        <f>$AH$28/'Fixed data'!$C$7</f>
        <v>0.25788458200588704</v>
      </c>
      <c r="AP59" s="34">
        <f>$AH$28/'Fixed data'!$C$7</f>
        <v>0.25788458200588704</v>
      </c>
      <c r="AQ59" s="34">
        <f>$AH$28/'Fixed data'!$C$7</f>
        <v>0.25788458200588704</v>
      </c>
      <c r="AR59" s="34">
        <f>$AH$28/'Fixed data'!$C$7</f>
        <v>0.25788458200588704</v>
      </c>
      <c r="AS59" s="34">
        <f>$AH$28/'Fixed data'!$C$7</f>
        <v>0.25788458200588704</v>
      </c>
      <c r="AT59" s="34">
        <f>$AH$28/'Fixed data'!$C$7</f>
        <v>0.25788458200588704</v>
      </c>
      <c r="AU59" s="34">
        <f>$AH$28/'Fixed data'!$C$7</f>
        <v>0.25788458200588704</v>
      </c>
      <c r="AV59" s="34">
        <f>$AH$28/'Fixed data'!$C$7</f>
        <v>0.25788458200588704</v>
      </c>
      <c r="AW59" s="34">
        <f>$AH$28/'Fixed data'!$C$7</f>
        <v>0.25788458200588704</v>
      </c>
      <c r="AX59" s="34">
        <f>$AH$28/'Fixed data'!$C$7</f>
        <v>0.25788458200588704</v>
      </c>
      <c r="AY59" s="34">
        <f>$AH$28/'Fixed data'!$C$7</f>
        <v>0.25788458200588704</v>
      </c>
      <c r="AZ59" s="34">
        <f>$AH$28/'Fixed data'!$C$7</f>
        <v>0.25788458200588704</v>
      </c>
      <c r="BA59" s="34">
        <f>$AH$28/'Fixed data'!$C$7</f>
        <v>0.25788458200588704</v>
      </c>
      <c r="BB59" s="34">
        <f>$AH$28/'Fixed data'!$C$7</f>
        <v>0.25788458200588704</v>
      </c>
      <c r="BC59" s="34">
        <f>$AH$28/'Fixed data'!$C$7</f>
        <v>0.25788458200588704</v>
      </c>
      <c r="BD59" s="34">
        <f>$AH$28/'Fixed data'!$C$7</f>
        <v>0.25788458200588704</v>
      </c>
    </row>
    <row r="60" spans="1:56" ht="16.5" collapsed="1" x14ac:dyDescent="0.35">
      <c r="A60" s="115"/>
      <c r="B60" s="9" t="s">
        <v>7</v>
      </c>
      <c r="C60" s="9" t="s">
        <v>61</v>
      </c>
      <c r="D60" s="9" t="s">
        <v>40</v>
      </c>
      <c r="E60" s="34">
        <f>SUM(E30:E59)</f>
        <v>0</v>
      </c>
      <c r="F60" s="34">
        <f t="shared" ref="F60:BD60" si="6">SUM(F30:F59)</f>
        <v>-7.8576000000000007E-2</v>
      </c>
      <c r="G60" s="34">
        <f t="shared" si="6"/>
        <v>-0.14679645195855839</v>
      </c>
      <c r="H60" s="34">
        <f t="shared" si="6"/>
        <v>-0.20459557809789741</v>
      </c>
      <c r="I60" s="34">
        <f t="shared" si="6"/>
        <v>-0.25190581638939291</v>
      </c>
      <c r="J60" s="34">
        <f t="shared" si="6"/>
        <v>-0.28868451311251536</v>
      </c>
      <c r="K60" s="34">
        <f t="shared" si="6"/>
        <v>-0.31519831424203304</v>
      </c>
      <c r="L60" s="34">
        <f t="shared" si="6"/>
        <v>-0.33142055311127921</v>
      </c>
      <c r="M60" s="34">
        <f t="shared" si="6"/>
        <v>-0.33730500749803172</v>
      </c>
      <c r="N60" s="34">
        <f t="shared" si="6"/>
        <v>-0.26534056629117936</v>
      </c>
      <c r="O60" s="34">
        <f t="shared" si="6"/>
        <v>-0.18452278504627775</v>
      </c>
      <c r="P60" s="34">
        <f t="shared" si="6"/>
        <v>-9.4851663763326904E-2</v>
      </c>
      <c r="Q60" s="34">
        <f t="shared" si="6"/>
        <v>3.6727975576732186E-3</v>
      </c>
      <c r="R60" s="34">
        <f t="shared" si="6"/>
        <v>0.11105059891672259</v>
      </c>
      <c r="S60" s="34">
        <f t="shared" si="6"/>
        <v>0.2272817403138212</v>
      </c>
      <c r="T60" s="34">
        <f t="shared" si="6"/>
        <v>0.35236622174896909</v>
      </c>
      <c r="U60" s="34">
        <f t="shared" si="6"/>
        <v>0.48630404322216625</v>
      </c>
      <c r="V60" s="34">
        <f t="shared" si="6"/>
        <v>0.62909520473341263</v>
      </c>
      <c r="W60" s="34">
        <f t="shared" si="6"/>
        <v>0.78073970628270828</v>
      </c>
      <c r="X60" s="34">
        <f t="shared" si="6"/>
        <v>0.9412375478700532</v>
      </c>
      <c r="Y60" s="34">
        <f t="shared" si="6"/>
        <v>1.1105887294954473</v>
      </c>
      <c r="Z60" s="34">
        <f t="shared" si="6"/>
        <v>1.2887932511588907</v>
      </c>
      <c r="AA60" s="34">
        <f t="shared" si="6"/>
        <v>1.4758511128603835</v>
      </c>
      <c r="AB60" s="34">
        <f t="shared" si="6"/>
        <v>1.6717623145999254</v>
      </c>
      <c r="AC60" s="34">
        <f t="shared" si="6"/>
        <v>1.8765268563775168</v>
      </c>
      <c r="AD60" s="34">
        <f t="shared" si="6"/>
        <v>2.0901447381931573</v>
      </c>
      <c r="AE60" s="34">
        <f t="shared" si="6"/>
        <v>2.312615960046847</v>
      </c>
      <c r="AF60" s="34">
        <f t="shared" si="6"/>
        <v>2.5439405219385862</v>
      </c>
      <c r="AG60" s="34">
        <f t="shared" si="6"/>
        <v>2.7841184238683745</v>
      </c>
      <c r="AH60" s="34">
        <f t="shared" si="6"/>
        <v>3.0331496658362123</v>
      </c>
      <c r="AI60" s="34">
        <f t="shared" si="6"/>
        <v>3.2910342478420995</v>
      </c>
      <c r="AJ60" s="34">
        <f t="shared" si="6"/>
        <v>3.2910342478420995</v>
      </c>
      <c r="AK60" s="34">
        <f t="shared" si="6"/>
        <v>3.2910342478420995</v>
      </c>
      <c r="AL60" s="34">
        <f t="shared" si="6"/>
        <v>3.2910342478420995</v>
      </c>
      <c r="AM60" s="34">
        <f t="shared" si="6"/>
        <v>3.2910342478420995</v>
      </c>
      <c r="AN60" s="34">
        <f t="shared" si="6"/>
        <v>3.2910342478420995</v>
      </c>
      <c r="AO60" s="34">
        <f t="shared" si="6"/>
        <v>3.2910342478420995</v>
      </c>
      <c r="AP60" s="34">
        <f t="shared" si="6"/>
        <v>3.2910342478420995</v>
      </c>
      <c r="AQ60" s="34">
        <f t="shared" si="6"/>
        <v>3.2910342478420995</v>
      </c>
      <c r="AR60" s="34">
        <f t="shared" si="6"/>
        <v>3.2910342478420995</v>
      </c>
      <c r="AS60" s="34">
        <f t="shared" si="6"/>
        <v>3.2910342478420995</v>
      </c>
      <c r="AT60" s="34">
        <f t="shared" si="6"/>
        <v>3.2910342478420995</v>
      </c>
      <c r="AU60" s="34">
        <f t="shared" si="6"/>
        <v>3.2910342478420995</v>
      </c>
      <c r="AV60" s="34">
        <f t="shared" si="6"/>
        <v>3.2910342478420995</v>
      </c>
      <c r="AW60" s="34">
        <f t="shared" si="6"/>
        <v>3.2910342478420995</v>
      </c>
      <c r="AX60" s="34">
        <f t="shared" si="6"/>
        <v>3.2910342478420995</v>
      </c>
      <c r="AY60" s="34">
        <f t="shared" si="6"/>
        <v>3.3696102478420995</v>
      </c>
      <c r="AZ60" s="34">
        <f t="shared" si="6"/>
        <v>3.4378306998006574</v>
      </c>
      <c r="BA60" s="34">
        <f t="shared" si="6"/>
        <v>3.4956298259399965</v>
      </c>
      <c r="BB60" s="34">
        <f t="shared" si="6"/>
        <v>3.5429400642314919</v>
      </c>
      <c r="BC60" s="34">
        <f t="shared" si="6"/>
        <v>3.5797187609546146</v>
      </c>
      <c r="BD60" s="34">
        <f t="shared" si="6"/>
        <v>3.6062325620841325</v>
      </c>
    </row>
    <row r="61" spans="1:56" ht="17.25" hidden="1" customHeight="1" outlineLevel="1" x14ac:dyDescent="0.35">
      <c r="A61" s="115"/>
      <c r="B61" s="9" t="s">
        <v>35</v>
      </c>
      <c r="C61" s="9" t="s">
        <v>62</v>
      </c>
      <c r="D61" s="9" t="s">
        <v>40</v>
      </c>
      <c r="E61" s="34">
        <v>0</v>
      </c>
      <c r="F61" s="34">
        <f>E62</f>
        <v>-3.5359200000000004</v>
      </c>
      <c r="G61" s="34">
        <f t="shared" ref="G61:BD61" si="7">F62</f>
        <v>-6.5272643381351276</v>
      </c>
      <c r="H61" s="34">
        <f t="shared" si="7"/>
        <v>-8.9814285624468262</v>
      </c>
      <c r="I61" s="34">
        <f t="shared" si="7"/>
        <v>-10.905793707466227</v>
      </c>
      <c r="J61" s="34">
        <f t="shared" si="7"/>
        <v>-12.308929243617346</v>
      </c>
      <c r="K61" s="34">
        <f t="shared" si="7"/>
        <v>-13.213365781333126</v>
      </c>
      <c r="L61" s="34">
        <f t="shared" si="7"/>
        <v>-13.628168216207172</v>
      </c>
      <c r="M61" s="34">
        <f t="shared" si="7"/>
        <v>-13.561548110499755</v>
      </c>
      <c r="N61" s="34">
        <f t="shared" si="7"/>
        <v>-9.9858432486933673</v>
      </c>
      <c r="O61" s="34">
        <f t="shared" si="7"/>
        <v>-6.0837025263816162</v>
      </c>
      <c r="P61" s="34">
        <f t="shared" si="7"/>
        <v>-1.8639792836025499</v>
      </c>
      <c r="Q61" s="34">
        <f t="shared" si="7"/>
        <v>2.664473139605783</v>
      </c>
      <c r="R61" s="34">
        <f t="shared" si="7"/>
        <v>7.4928014032053314</v>
      </c>
      <c r="S61" s="34">
        <f t="shared" si="7"/>
        <v>12.612152167158047</v>
      </c>
      <c r="T61" s="34">
        <f t="shared" si="7"/>
        <v>18.013672091425882</v>
      </c>
      <c r="U61" s="34">
        <f t="shared" si="7"/>
        <v>23.688507835970782</v>
      </c>
      <c r="V61" s="34">
        <f t="shared" si="7"/>
        <v>29.627806060754704</v>
      </c>
      <c r="W61" s="34">
        <f t="shared" si="7"/>
        <v>35.822713425739593</v>
      </c>
      <c r="X61" s="34">
        <f t="shared" si="7"/>
        <v>42.264376590887402</v>
      </c>
      <c r="Y61" s="34">
        <f t="shared" si="7"/>
        <v>48.943942216160082</v>
      </c>
      <c r="Z61" s="34">
        <f t="shared" si="7"/>
        <v>55.852556961519589</v>
      </c>
      <c r="AA61" s="34">
        <f t="shared" si="7"/>
        <v>62.981367486927873</v>
      </c>
      <c r="AB61" s="34">
        <f t="shared" si="7"/>
        <v>70.321520452346874</v>
      </c>
      <c r="AC61" s="34">
        <f t="shared" si="7"/>
        <v>77.864162517738563</v>
      </c>
      <c r="AD61" s="34">
        <f t="shared" si="7"/>
        <v>85.600440343064875</v>
      </c>
      <c r="AE61" s="34">
        <f t="shared" si="7"/>
        <v>93.521500588287765</v>
      </c>
      <c r="AF61" s="34">
        <f t="shared" si="7"/>
        <v>101.61848991336919</v>
      </c>
      <c r="AG61" s="34">
        <f t="shared" si="7"/>
        <v>109.88255497827109</v>
      </c>
      <c r="AH61" s="34">
        <f t="shared" si="7"/>
        <v>118.30484244295542</v>
      </c>
      <c r="AI61" s="34">
        <f t="shared" si="7"/>
        <v>126.87649896738412</v>
      </c>
      <c r="AJ61" s="34">
        <f t="shared" si="7"/>
        <v>135.58867121151917</v>
      </c>
      <c r="AK61" s="34">
        <f t="shared" si="7"/>
        <v>144.69924375736642</v>
      </c>
      <c r="AL61" s="34">
        <f t="shared" si="7"/>
        <v>154.20821660492589</v>
      </c>
      <c r="AM61" s="34">
        <f t="shared" si="7"/>
        <v>164.11558975419757</v>
      </c>
      <c r="AN61" s="34">
        <f t="shared" si="7"/>
        <v>174.42136320518148</v>
      </c>
      <c r="AO61" s="34">
        <f t="shared" si="7"/>
        <v>185.12553695787761</v>
      </c>
      <c r="AP61" s="34">
        <f t="shared" si="7"/>
        <v>196.22811101228595</v>
      </c>
      <c r="AQ61" s="34">
        <f t="shared" si="7"/>
        <v>207.72908536840652</v>
      </c>
      <c r="AR61" s="34">
        <f t="shared" si="7"/>
        <v>219.62846002623928</v>
      </c>
      <c r="AS61" s="34">
        <f t="shared" si="7"/>
        <v>231.92623498578428</v>
      </c>
      <c r="AT61" s="34">
        <f t="shared" si="7"/>
        <v>244.6224102470415</v>
      </c>
      <c r="AU61" s="34">
        <f t="shared" si="7"/>
        <v>257.71698581001095</v>
      </c>
      <c r="AV61" s="34">
        <f t="shared" si="7"/>
        <v>271.20996167469258</v>
      </c>
      <c r="AW61" s="34">
        <f t="shared" si="7"/>
        <v>285.10133784108643</v>
      </c>
      <c r="AX61" s="34">
        <f t="shared" si="7"/>
        <v>299.39111430919252</v>
      </c>
      <c r="AY61" s="34">
        <f t="shared" si="7"/>
        <v>296.10008006135041</v>
      </c>
      <c r="AZ61" s="34">
        <f t="shared" si="7"/>
        <v>292.73046981350831</v>
      </c>
      <c r="BA61" s="34">
        <f t="shared" si="7"/>
        <v>289.29263911370765</v>
      </c>
      <c r="BB61" s="34">
        <f t="shared" si="7"/>
        <v>285.79700928776765</v>
      </c>
      <c r="BC61" s="34">
        <f t="shared" si="7"/>
        <v>282.25406922353613</v>
      </c>
      <c r="BD61" s="34">
        <f t="shared" si="7"/>
        <v>278.67435046258151</v>
      </c>
    </row>
    <row r="62" spans="1:56" ht="16.5" hidden="1" customHeight="1" outlineLevel="1" x14ac:dyDescent="0.3">
      <c r="A62" s="115"/>
      <c r="B62" s="9" t="s">
        <v>34</v>
      </c>
      <c r="C62" s="9" t="s">
        <v>68</v>
      </c>
      <c r="D62" s="9" t="s">
        <v>40</v>
      </c>
      <c r="E62" s="34">
        <f t="shared" ref="E62:BD62" si="8">E28-E60+E61</f>
        <v>-3.5359200000000004</v>
      </c>
      <c r="F62" s="34">
        <f t="shared" si="8"/>
        <v>-6.5272643381351276</v>
      </c>
      <c r="G62" s="34">
        <f t="shared" si="8"/>
        <v>-8.9814285624468262</v>
      </c>
      <c r="H62" s="34">
        <f t="shared" si="8"/>
        <v>-10.905793707466227</v>
      </c>
      <c r="I62" s="34">
        <f t="shared" si="8"/>
        <v>-12.308929243617346</v>
      </c>
      <c r="J62" s="34">
        <f t="shared" si="8"/>
        <v>-13.213365781333126</v>
      </c>
      <c r="K62" s="34">
        <f t="shared" si="8"/>
        <v>-13.628168216207172</v>
      </c>
      <c r="L62" s="34">
        <f t="shared" si="8"/>
        <v>-13.561548110499755</v>
      </c>
      <c r="M62" s="34">
        <f t="shared" si="8"/>
        <v>-9.9858432486933673</v>
      </c>
      <c r="N62" s="34">
        <f t="shared" si="8"/>
        <v>-6.0837025263816162</v>
      </c>
      <c r="O62" s="34">
        <f t="shared" si="8"/>
        <v>-1.8639792836025499</v>
      </c>
      <c r="P62" s="34">
        <f t="shared" si="8"/>
        <v>2.664473139605783</v>
      </c>
      <c r="Q62" s="34">
        <f t="shared" si="8"/>
        <v>7.4928014032053314</v>
      </c>
      <c r="R62" s="34">
        <f t="shared" si="8"/>
        <v>12.612152167158047</v>
      </c>
      <c r="S62" s="34">
        <f t="shared" si="8"/>
        <v>18.013672091425882</v>
      </c>
      <c r="T62" s="34">
        <f t="shared" si="8"/>
        <v>23.688507835970782</v>
      </c>
      <c r="U62" s="34">
        <f t="shared" si="8"/>
        <v>29.627806060754704</v>
      </c>
      <c r="V62" s="34">
        <f t="shared" si="8"/>
        <v>35.822713425739593</v>
      </c>
      <c r="W62" s="34">
        <f t="shared" si="8"/>
        <v>42.264376590887402</v>
      </c>
      <c r="X62" s="34">
        <f t="shared" si="8"/>
        <v>48.943942216160082</v>
      </c>
      <c r="Y62" s="34">
        <f t="shared" si="8"/>
        <v>55.852556961519589</v>
      </c>
      <c r="Z62" s="34">
        <f t="shared" si="8"/>
        <v>62.981367486927873</v>
      </c>
      <c r="AA62" s="34">
        <f t="shared" si="8"/>
        <v>70.321520452346874</v>
      </c>
      <c r="AB62" s="34">
        <f t="shared" si="8"/>
        <v>77.864162517738563</v>
      </c>
      <c r="AC62" s="34">
        <f t="shared" si="8"/>
        <v>85.600440343064875</v>
      </c>
      <c r="AD62" s="34">
        <f t="shared" si="8"/>
        <v>93.521500588287765</v>
      </c>
      <c r="AE62" s="34">
        <f t="shared" si="8"/>
        <v>101.61848991336919</v>
      </c>
      <c r="AF62" s="34">
        <f t="shared" si="8"/>
        <v>109.88255497827109</v>
      </c>
      <c r="AG62" s="34">
        <f t="shared" si="8"/>
        <v>118.30484244295542</v>
      </c>
      <c r="AH62" s="34">
        <f t="shared" si="8"/>
        <v>126.87649896738412</v>
      </c>
      <c r="AI62" s="34">
        <f t="shared" si="8"/>
        <v>135.58867121151917</v>
      </c>
      <c r="AJ62" s="34">
        <f t="shared" si="8"/>
        <v>144.69924375736642</v>
      </c>
      <c r="AK62" s="34">
        <f t="shared" si="8"/>
        <v>154.20821660492589</v>
      </c>
      <c r="AL62" s="34">
        <f t="shared" si="8"/>
        <v>164.11558975419757</v>
      </c>
      <c r="AM62" s="34">
        <f t="shared" si="8"/>
        <v>174.42136320518148</v>
      </c>
      <c r="AN62" s="34">
        <f t="shared" si="8"/>
        <v>185.12553695787761</v>
      </c>
      <c r="AO62" s="34">
        <f t="shared" si="8"/>
        <v>196.22811101228595</v>
      </c>
      <c r="AP62" s="34">
        <f t="shared" si="8"/>
        <v>207.72908536840652</v>
      </c>
      <c r="AQ62" s="34">
        <f t="shared" si="8"/>
        <v>219.62846002623928</v>
      </c>
      <c r="AR62" s="34">
        <f t="shared" si="8"/>
        <v>231.92623498578428</v>
      </c>
      <c r="AS62" s="34">
        <f t="shared" si="8"/>
        <v>244.6224102470415</v>
      </c>
      <c r="AT62" s="34">
        <f t="shared" si="8"/>
        <v>257.71698581001095</v>
      </c>
      <c r="AU62" s="34">
        <f t="shared" si="8"/>
        <v>271.20996167469258</v>
      </c>
      <c r="AV62" s="34">
        <f t="shared" si="8"/>
        <v>285.10133784108643</v>
      </c>
      <c r="AW62" s="34">
        <f t="shared" si="8"/>
        <v>299.39111430919252</v>
      </c>
      <c r="AX62" s="34">
        <f t="shared" si="8"/>
        <v>296.10008006135041</v>
      </c>
      <c r="AY62" s="34">
        <f t="shared" si="8"/>
        <v>292.73046981350831</v>
      </c>
      <c r="AZ62" s="34">
        <f t="shared" si="8"/>
        <v>289.29263911370765</v>
      </c>
      <c r="BA62" s="34">
        <f t="shared" si="8"/>
        <v>285.79700928776765</v>
      </c>
      <c r="BB62" s="34">
        <f t="shared" si="8"/>
        <v>282.25406922353613</v>
      </c>
      <c r="BC62" s="34">
        <f t="shared" si="8"/>
        <v>278.67435046258151</v>
      </c>
      <c r="BD62" s="34">
        <f t="shared" si="8"/>
        <v>275.06811790049738</v>
      </c>
    </row>
    <row r="63" spans="1:56" ht="16.5" collapsed="1" x14ac:dyDescent="0.3">
      <c r="A63" s="115"/>
      <c r="B63" s="9" t="s">
        <v>8</v>
      </c>
      <c r="C63" s="11" t="s">
        <v>67</v>
      </c>
      <c r="D63" s="9" t="s">
        <v>40</v>
      </c>
      <c r="E63" s="34">
        <f>AVERAGE(E61:E62)*'Fixed data'!$C$3</f>
        <v>-8.5392468000000013E-2</v>
      </c>
      <c r="F63" s="34">
        <f>AVERAGE(F61:F62)*'Fixed data'!$C$3</f>
        <v>-0.24302590176596336</v>
      </c>
      <c r="G63" s="34">
        <f>AVERAGE(G61:G62)*'Fixed data'!$C$3</f>
        <v>-0.37453493354905421</v>
      </c>
      <c r="H63" s="34">
        <f>AVERAGE(H61:H62)*'Fixed data'!$C$3</f>
        <v>-0.48027641781840025</v>
      </c>
      <c r="I63" s="34">
        <f>AVERAGE(I61:I62)*'Fixed data'!$C$3</f>
        <v>-0.56063555926866837</v>
      </c>
      <c r="J63" s="34">
        <f>AVERAGE(J61:J62)*'Fixed data'!$C$3</f>
        <v>-0.61636342485255402</v>
      </c>
      <c r="K63" s="34">
        <f>AVERAGE(K61:K62)*'Fixed data'!$C$3</f>
        <v>-0.64822304604059822</v>
      </c>
      <c r="L63" s="34">
        <f>AVERAGE(L61:L62)*'Fixed data'!$C$3</f>
        <v>-0.65663164928997242</v>
      </c>
      <c r="M63" s="34">
        <f>AVERAGE(M61:M62)*'Fixed data'!$C$3</f>
        <v>-0.56866950132451388</v>
      </c>
      <c r="N63" s="34">
        <f>AVERAGE(N61:N62)*'Fixed data'!$C$3</f>
        <v>-0.38807953046806093</v>
      </c>
      <c r="O63" s="34">
        <f>AVERAGE(O61:O62)*'Fixed data'!$C$3</f>
        <v>-0.19193651571111761</v>
      </c>
      <c r="P63" s="34">
        <f>AVERAGE(P61:P62)*'Fixed data'!$C$3</f>
        <v>1.9331926622478079E-2</v>
      </c>
      <c r="Q63" s="34">
        <f>AVERAGE(Q61:Q62)*'Fixed data'!$C$3</f>
        <v>0.24529818020888844</v>
      </c>
      <c r="R63" s="34">
        <f>AVERAGE(R61:R62)*'Fixed data'!$C$3</f>
        <v>0.48553462872427561</v>
      </c>
      <c r="S63" s="34">
        <f>AVERAGE(S61:S62)*'Fixed data'!$C$3</f>
        <v>0.73961365584480188</v>
      </c>
      <c r="T63" s="34">
        <f>AVERAGE(T61:T62)*'Fixed data'!$C$3</f>
        <v>1.0071076452466294</v>
      </c>
      <c r="U63" s="34">
        <f>AVERAGE(U61:U62)*'Fixed data'!$C$3</f>
        <v>1.2875889806059206</v>
      </c>
      <c r="V63" s="34">
        <f>AVERAGE(V61:V62)*'Fixed data'!$C$3</f>
        <v>1.5806300455988374</v>
      </c>
      <c r="W63" s="34">
        <f>AVERAGE(W61:W62)*'Fixed data'!$C$3</f>
        <v>1.8858032239015421</v>
      </c>
      <c r="X63" s="34">
        <f>AVERAGE(X61:X62)*'Fixed data'!$C$3</f>
        <v>2.2026808991901965</v>
      </c>
      <c r="Y63" s="34">
        <f>AVERAGE(Y61:Y62)*'Fixed data'!$C$3</f>
        <v>2.5308354551409642</v>
      </c>
      <c r="Z63" s="34">
        <f>AVERAGE(Z61:Z62)*'Fixed data'!$C$3</f>
        <v>2.8698392754300062</v>
      </c>
      <c r="AA63" s="34">
        <f>AVERAGE(AA61:AA62)*'Fixed data'!$C$3</f>
        <v>3.2192647437334849</v>
      </c>
      <c r="AB63" s="34">
        <f>AVERAGE(AB61:AB62)*'Fixed data'!$C$3</f>
        <v>3.5786842437275639</v>
      </c>
      <c r="AC63" s="34">
        <f>AVERAGE(AC61:AC62)*'Fixed data'!$C$3</f>
        <v>3.9476701590884034</v>
      </c>
      <c r="AD63" s="34">
        <f>AVERAGE(AD61:AD62)*'Fixed data'!$C$3</f>
        <v>4.3257948734921667</v>
      </c>
      <c r="AE63" s="34">
        <f>AVERAGE(AE61:AE62)*'Fixed data'!$C$3</f>
        <v>4.7126307706150152</v>
      </c>
      <c r="AF63" s="34">
        <f>AVERAGE(AF61:AF62)*'Fixed data'!$C$3</f>
        <v>5.1077502341331131</v>
      </c>
      <c r="AG63" s="34">
        <f>AVERAGE(AG61:AG62)*'Fixed data'!$C$3</f>
        <v>5.5107256477226203</v>
      </c>
      <c r="AH63" s="34">
        <f>AVERAGE(AH61:AH62)*'Fixed data'!$C$3</f>
        <v>5.9211293950597002</v>
      </c>
      <c r="AI63" s="34">
        <f>AVERAGE(AI61:AI62)*'Fixed data'!$C$3</f>
        <v>6.3385338598205152</v>
      </c>
      <c r="AJ63" s="34">
        <f>AVERAGE(AJ61:AJ62)*'Fixed data'!$C$3</f>
        <v>6.7689531464985881</v>
      </c>
      <c r="AK63" s="34">
        <f>AVERAGE(AK61:AK62)*'Fixed data'!$C$3</f>
        <v>7.2186151677493609</v>
      </c>
      <c r="AL63" s="34">
        <f>AVERAGE(AL61:AL62)*'Fixed data'!$C$3</f>
        <v>7.6875199235728324</v>
      </c>
      <c r="AM63" s="34">
        <f>AVERAGE(AM61:AM62)*'Fixed data'!$C$3</f>
        <v>8.1756674139690038</v>
      </c>
      <c r="AN63" s="34">
        <f>AVERAGE(AN61:AN62)*'Fixed data'!$C$3</f>
        <v>8.6830576389378784</v>
      </c>
      <c r="AO63" s="34">
        <f>AVERAGE(AO61:AO62)*'Fixed data'!$C$3</f>
        <v>9.209690598479451</v>
      </c>
      <c r="AP63" s="34">
        <f>AVERAGE(AP61:AP62)*'Fixed data'!$C$3</f>
        <v>9.7555662925937234</v>
      </c>
      <c r="AQ63" s="34">
        <f>AVERAGE(AQ61:AQ62)*'Fixed data'!$C$3</f>
        <v>10.320684721280697</v>
      </c>
      <c r="AR63" s="34">
        <f>AVERAGE(AR61:AR62)*'Fixed data'!$C$3</f>
        <v>10.905045884540369</v>
      </c>
      <c r="AS63" s="34">
        <f>AVERAGE(AS61:AS62)*'Fixed data'!$C$3</f>
        <v>11.508649782372743</v>
      </c>
      <c r="AT63" s="34">
        <f>AVERAGE(AT61:AT62)*'Fixed data'!$C$3</f>
        <v>12.131496414777818</v>
      </c>
      <c r="AU63" s="34">
        <f>AVERAGE(AU61:AU62)*'Fixed data'!$C$3</f>
        <v>12.773585781755591</v>
      </c>
      <c r="AV63" s="34">
        <f>AVERAGE(AV61:AV62)*'Fixed data'!$C$3</f>
        <v>13.434917883306063</v>
      </c>
      <c r="AW63" s="34">
        <f>AVERAGE(AW61:AW62)*'Fixed data'!$C$3</f>
        <v>14.115492719429238</v>
      </c>
      <c r="AX63" s="34">
        <f>AVERAGE(AX61:AX62)*'Fixed data'!$C$3</f>
        <v>14.381112344048612</v>
      </c>
      <c r="AY63" s="34">
        <f>AVERAGE(AY61:AY62)*'Fixed data'!$C$3</f>
        <v>14.220257779477837</v>
      </c>
      <c r="AZ63" s="34">
        <f>AVERAGE(AZ61:AZ62)*'Fixed data'!$C$3</f>
        <v>14.055858080592266</v>
      </c>
      <c r="BA63" s="34">
        <f>AVERAGE(BA61:BA62)*'Fixed data'!$C$3</f>
        <v>13.888415008895629</v>
      </c>
      <c r="BB63" s="34">
        <f>AVERAGE(BB61:BB62)*'Fixed data'!$C$3</f>
        <v>13.718433546047986</v>
      </c>
      <c r="BC63" s="34">
        <f>AVERAGE(BC61:BC62)*'Fixed data'!$C$3</f>
        <v>13.546421335419742</v>
      </c>
      <c r="BD63" s="34">
        <f>AVERAGE(BD61:BD62)*'Fixed data'!$C$3</f>
        <v>13.372880610968355</v>
      </c>
    </row>
    <row r="64" spans="1:56" ht="15.75" thickBot="1" x14ac:dyDescent="0.35">
      <c r="A64" s="114"/>
      <c r="B64" s="12" t="s">
        <v>94</v>
      </c>
      <c r="C64" s="12" t="s">
        <v>45</v>
      </c>
      <c r="D64" s="12" t="s">
        <v>40</v>
      </c>
      <c r="E64" s="53">
        <f t="shared" ref="E64:BD64" si="9">E29+E60+E63</f>
        <v>-0.96937246799999977</v>
      </c>
      <c r="F64" s="53">
        <f t="shared" si="9"/>
        <v>-1.089081986299745</v>
      </c>
      <c r="G64" s="53">
        <f t="shared" si="9"/>
        <v>-1.1715715545751761</v>
      </c>
      <c r="H64" s="53">
        <f t="shared" si="9"/>
        <v>-1.2171121766956223</v>
      </c>
      <c r="I64" s="53">
        <f t="shared" si="9"/>
        <v>-1.2263017137931891</v>
      </c>
      <c r="J64" s="53">
        <f t="shared" si="9"/>
        <v>-1.2033282006721431</v>
      </c>
      <c r="K64" s="53">
        <f t="shared" si="9"/>
        <v>-1.1459215475616509</v>
      </c>
      <c r="L64" s="53">
        <f t="shared" si="9"/>
        <v>-1.0542523142522171</v>
      </c>
      <c r="M64" s="53">
        <f t="shared" si="9"/>
        <v>-9.6374545245456855E-2</v>
      </c>
      <c r="N64" s="53">
        <f t="shared" si="9"/>
        <v>0.25577994224590256</v>
      </c>
      <c r="O64" s="53">
        <f t="shared" si="9"/>
        <v>0.63234081367580175</v>
      </c>
      <c r="P64" s="53">
        <f t="shared" si="9"/>
        <v>1.0328804527204019</v>
      </c>
      <c r="Q64" s="53">
        <f t="shared" si="9"/>
        <v>1.456971243055867</v>
      </c>
      <c r="R64" s="53">
        <f t="shared" si="9"/>
        <v>1.9041855683583573</v>
      </c>
      <c r="S64" s="53">
        <f t="shared" si="9"/>
        <v>2.3740958123040361</v>
      </c>
      <c r="T64" s="53">
        <f t="shared" si="9"/>
        <v>2.8662743585690658</v>
      </c>
      <c r="U64" s="53">
        <f t="shared" si="9"/>
        <v>3.3802935908296083</v>
      </c>
      <c r="V64" s="53">
        <f t="shared" si="9"/>
        <v>3.9157258927618259</v>
      </c>
      <c r="W64" s="53">
        <f t="shared" si="9"/>
        <v>4.4721436480418797</v>
      </c>
      <c r="X64" s="53">
        <f t="shared" si="9"/>
        <v>5.0491192403459344</v>
      </c>
      <c r="Y64" s="53">
        <f t="shared" si="9"/>
        <v>5.6462250533501503</v>
      </c>
      <c r="Z64" s="53">
        <f t="shared" si="9"/>
        <v>6.2630334707306892</v>
      </c>
      <c r="AA64" s="53">
        <f t="shared" si="9"/>
        <v>6.8991168761637169</v>
      </c>
      <c r="AB64" s="53">
        <f t="shared" si="9"/>
        <v>7.5540476533253909</v>
      </c>
      <c r="AC64" s="53">
        <f t="shared" si="9"/>
        <v>8.2273981858918752</v>
      </c>
      <c r="AD64" s="53">
        <f t="shared" si="9"/>
        <v>8.9187408575393334</v>
      </c>
      <c r="AE64" s="53">
        <f t="shared" si="9"/>
        <v>9.6276480519439254</v>
      </c>
      <c r="AF64" s="53">
        <f t="shared" si="9"/>
        <v>10.353692152781818</v>
      </c>
      <c r="AG64" s="53">
        <f t="shared" si="9"/>
        <v>11.096445543729168</v>
      </c>
      <c r="AH64" s="53">
        <f t="shared" si="9"/>
        <v>11.855480608462141</v>
      </c>
      <c r="AI64" s="53">
        <f t="shared" si="9"/>
        <v>12.630369730656898</v>
      </c>
      <c r="AJ64" s="53">
        <f t="shared" si="9"/>
        <v>13.160389092763024</v>
      </c>
      <c r="AK64" s="53">
        <f t="shared" si="9"/>
        <v>13.709651189441853</v>
      </c>
      <c r="AL64" s="53">
        <f t="shared" si="9"/>
        <v>14.278156020693377</v>
      </c>
      <c r="AM64" s="53">
        <f t="shared" si="9"/>
        <v>14.865903586517604</v>
      </c>
      <c r="AN64" s="53">
        <f t="shared" si="9"/>
        <v>15.472893886914534</v>
      </c>
      <c r="AO64" s="53">
        <f t="shared" si="9"/>
        <v>16.09912692188416</v>
      </c>
      <c r="AP64" s="53">
        <f t="shared" si="9"/>
        <v>16.744602691426486</v>
      </c>
      <c r="AQ64" s="53">
        <f t="shared" si="9"/>
        <v>17.409321195541516</v>
      </c>
      <c r="AR64" s="53">
        <f t="shared" si="9"/>
        <v>18.093282434229241</v>
      </c>
      <c r="AS64" s="53">
        <f t="shared" si="9"/>
        <v>18.79648640748967</v>
      </c>
      <c r="AT64" s="53">
        <f t="shared" si="9"/>
        <v>19.518933115322799</v>
      </c>
      <c r="AU64" s="53">
        <f t="shared" si="9"/>
        <v>20.260622557728627</v>
      </c>
      <c r="AV64" s="53">
        <f t="shared" si="9"/>
        <v>21.021554734707152</v>
      </c>
      <c r="AW64" s="53">
        <f t="shared" si="9"/>
        <v>21.801729646258384</v>
      </c>
      <c r="AX64" s="53">
        <f t="shared" si="9"/>
        <v>17.672146591890712</v>
      </c>
      <c r="AY64" s="53">
        <f t="shared" si="9"/>
        <v>17.589868027319937</v>
      </c>
      <c r="AZ64" s="53">
        <f t="shared" si="9"/>
        <v>17.493688780392922</v>
      </c>
      <c r="BA64" s="53">
        <f t="shared" si="9"/>
        <v>17.384044834835628</v>
      </c>
      <c r="BB64" s="53">
        <f t="shared" si="9"/>
        <v>17.261373610279477</v>
      </c>
      <c r="BC64" s="53">
        <f t="shared" si="9"/>
        <v>17.126140096374357</v>
      </c>
      <c r="BD64" s="53">
        <f t="shared" si="9"/>
        <v>16.97911317305249</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7.8735861223045725E-2</v>
      </c>
      <c r="G67" s="81">
        <f>'Fixed data'!$G$7*G$88/1000000</f>
        <v>0.15747310784424029</v>
      </c>
      <c r="H67" s="81">
        <f>'Fixed data'!$G$7*H$88/1000000</f>
        <v>0.23621035446543487</v>
      </c>
      <c r="I67" s="81">
        <f>'Fixed data'!$G$7*I$88/1000000</f>
        <v>0.314967039086332</v>
      </c>
      <c r="J67" s="81">
        <f>'Fixed data'!$G$7*J$88/1000000</f>
        <v>0.39126330364101813</v>
      </c>
      <c r="K67" s="81">
        <f>'Fixed data'!$G$7*K$88/1000000</f>
        <v>0.46755429656207198</v>
      </c>
      <c r="L67" s="81">
        <f>'Fixed data'!$G$7*L$88/1000000</f>
        <v>0.54384528948312594</v>
      </c>
      <c r="M67" s="81">
        <f>'Fixed data'!$G$7*M$88/1000000</f>
        <v>0.62013013876474199</v>
      </c>
      <c r="N67" s="81">
        <f>'Fixed data'!$G$7*N$88/1000000</f>
        <v>0.69641492050856646</v>
      </c>
      <c r="O67" s="81">
        <f>'Fixed data'!$G$7*O$88/1000000</f>
        <v>0.77270591342962025</v>
      </c>
      <c r="P67" s="81">
        <f>'Fixed data'!$G$7*P$88/1000000</f>
        <v>0.84899690635067415</v>
      </c>
      <c r="Q67" s="81">
        <f>'Fixed data'!$G$7*Q$88/1000000</f>
        <v>0.92528789927172805</v>
      </c>
      <c r="R67" s="81">
        <f>'Fixed data'!$G$7*R$88/1000000</f>
        <v>1.001578892192782</v>
      </c>
      <c r="S67" s="81">
        <f>'Fixed data'!$G$7*S$88/1000000</f>
        <v>1.0778698851138357</v>
      </c>
      <c r="T67" s="81">
        <f>'Fixed data'!$G$7*T$88/1000000</f>
        <v>1.1541608780348898</v>
      </c>
      <c r="U67" s="81">
        <f>'Fixed data'!$G$7*U$88/1000000</f>
        <v>1.2304518709559435</v>
      </c>
      <c r="V67" s="81">
        <f>'Fixed data'!$G$7*V$88/1000000</f>
        <v>1.3067428638769976</v>
      </c>
      <c r="W67" s="81">
        <f>'Fixed data'!$G$7*W$88/1000000</f>
        <v>1.3830338567980514</v>
      </c>
      <c r="X67" s="81">
        <f>'Fixed data'!$G$7*X$88/1000000</f>
        <v>1.4593248497191054</v>
      </c>
      <c r="Y67" s="81">
        <f>'Fixed data'!$G$7*Y$88/1000000</f>
        <v>1.5356158426401592</v>
      </c>
      <c r="Z67" s="81">
        <f>'Fixed data'!$G$7*Z$88/1000000</f>
        <v>1.6119068355612132</v>
      </c>
      <c r="AA67" s="81">
        <f>'Fixed data'!$G$7*AA$88/1000000</f>
        <v>1.6881978284822667</v>
      </c>
      <c r="AB67" s="81">
        <f>'Fixed data'!$G$7*AB$88/1000000</f>
        <v>1.7644888214033208</v>
      </c>
      <c r="AC67" s="81">
        <f>'Fixed data'!$G$7*AC$88/1000000</f>
        <v>1.8407798143243745</v>
      </c>
      <c r="AD67" s="81">
        <f>'Fixed data'!$G$7*AD$88/1000000</f>
        <v>1.9170708072454283</v>
      </c>
      <c r="AE67" s="81">
        <f>'Fixed data'!$G$7*AE$88/1000000</f>
        <v>1.9933618001664823</v>
      </c>
      <c r="AF67" s="81">
        <f>'Fixed data'!$G$7*AF$88/1000000</f>
        <v>2.0696527930875366</v>
      </c>
      <c r="AG67" s="81">
        <f>'Fixed data'!$G$7*AG$88/1000000</f>
        <v>2.1459437860085901</v>
      </c>
      <c r="AH67" s="81">
        <f>'Fixed data'!$G$7*AH$88/1000000</f>
        <v>2.2222347789296442</v>
      </c>
      <c r="AI67" s="81">
        <f>'Fixed data'!$G$7*AI$88/1000000</f>
        <v>2.2985257718506982</v>
      </c>
      <c r="AJ67" s="81">
        <f>'Fixed data'!$G$7*AJ$88/1000000</f>
        <v>2.3748167647717522</v>
      </c>
      <c r="AK67" s="81">
        <f>'Fixed data'!$G$7*AK$88/1000000</f>
        <v>2.4511077576928058</v>
      </c>
      <c r="AL67" s="81">
        <f>'Fixed data'!$G$7*AL$88/1000000</f>
        <v>2.5273987506138598</v>
      </c>
      <c r="AM67" s="81">
        <f>'Fixed data'!$G$7*AM$88/1000000</f>
        <v>2.6036897435349138</v>
      </c>
      <c r="AN67" s="81">
        <f>'Fixed data'!$G$7*AN$88/1000000</f>
        <v>2.6799807364559678</v>
      </c>
      <c r="AO67" s="81">
        <f>'Fixed data'!$G$7*AO$88/1000000</f>
        <v>2.7562717293770214</v>
      </c>
      <c r="AP67" s="81">
        <f>'Fixed data'!$G$7*AP$88/1000000</f>
        <v>2.8325627222980754</v>
      </c>
      <c r="AQ67" s="81">
        <f>'Fixed data'!$G$7*AQ$88/1000000</f>
        <v>2.9088537152191294</v>
      </c>
      <c r="AR67" s="81">
        <f>'Fixed data'!$G$7*AR$88/1000000</f>
        <v>2.9851447081401834</v>
      </c>
      <c r="AS67" s="81">
        <f>'Fixed data'!$G$7*AS$88/1000000</f>
        <v>3.061435701061237</v>
      </c>
      <c r="AT67" s="81">
        <f>'Fixed data'!$G$7*AT$88/1000000</f>
        <v>3.137726693982291</v>
      </c>
      <c r="AU67" s="81">
        <f>'Fixed data'!$G$7*AU$88/1000000</f>
        <v>3.214017686903345</v>
      </c>
      <c r="AV67" s="81">
        <f>'Fixed data'!$G$7*AV$88/1000000</f>
        <v>3.290308679824399</v>
      </c>
      <c r="AW67" s="81">
        <f>'Fixed data'!$G$7*AW$88/1000000</f>
        <v>3.3665996727454526</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5.1833595099826484E-2</v>
      </c>
      <c r="G68" s="81">
        <f>'Fixed data'!$G$8*G89/1000000</f>
        <v>0.10366717374833555</v>
      </c>
      <c r="H68" s="81">
        <f>'Fixed data'!$G$8*H89/1000000</f>
        <v>0.1555007523968446</v>
      </c>
      <c r="I68" s="81">
        <f>'Fixed data'!$G$8*I89/1000000</f>
        <v>0.20733434319781438</v>
      </c>
      <c r="J68" s="81">
        <f>'Fixed data'!$G$8*J89/1000000</f>
        <v>0.25755455143929845</v>
      </c>
      <c r="K68" s="81">
        <f>'Fixed data'!$G$8*K89/1000000</f>
        <v>0.30777477183324314</v>
      </c>
      <c r="L68" s="81">
        <f>'Fixed data'!$G$8*L89/1000000</f>
        <v>0.35799499222718789</v>
      </c>
      <c r="M68" s="81">
        <f>'Fixed data'!$G$8*M89/1000000</f>
        <v>0.40821501637419016</v>
      </c>
      <c r="N68" s="81">
        <f>'Fixed data'!$G$8*N89/1000000</f>
        <v>0.45843513167808553</v>
      </c>
      <c r="O68" s="81">
        <f>'Fixed data'!$G$8*O89/1000000</f>
        <v>0.50865535207203028</v>
      </c>
      <c r="P68" s="81">
        <f>'Fixed data'!$G$8*P89/1000000</f>
        <v>0.55887557246597508</v>
      </c>
      <c r="Q68" s="81">
        <f>'Fixed data'!$G$8*Q89/1000000</f>
        <v>0.60909579285991988</v>
      </c>
      <c r="R68" s="81">
        <f>'Fixed data'!$G$8*R89/1000000</f>
        <v>0.65931601325386446</v>
      </c>
      <c r="S68" s="81">
        <f>'Fixed data'!$G$8*S89/1000000</f>
        <v>0.70953623364780927</v>
      </c>
      <c r="T68" s="81">
        <f>'Fixed data'!$G$8*T89/1000000</f>
        <v>0.75975645404175396</v>
      </c>
      <c r="U68" s="81">
        <f>'Fixed data'!$G$8*U89/1000000</f>
        <v>0.80997667443569876</v>
      </c>
      <c r="V68" s="81">
        <f>'Fixed data'!$G$8*V89/1000000</f>
        <v>0.86019689482964357</v>
      </c>
      <c r="W68" s="81">
        <f>'Fixed data'!$G$8*W89/1000000</f>
        <v>0.91041711522358815</v>
      </c>
      <c r="X68" s="81">
        <f>'Fixed data'!$G$8*X89/1000000</f>
        <v>0.96063733561753306</v>
      </c>
      <c r="Y68" s="81">
        <f>'Fixed data'!$G$8*Y89/1000000</f>
        <v>1.0108575560114779</v>
      </c>
      <c r="Z68" s="81">
        <f>'Fixed data'!$G$8*Z89/1000000</f>
        <v>1.0610777764054224</v>
      </c>
      <c r="AA68" s="81">
        <f>'Fixed data'!$G$8*AA89/1000000</f>
        <v>1.1112979967993672</v>
      </c>
      <c r="AB68" s="81">
        <f>'Fixed data'!$G$8*AB89/1000000</f>
        <v>1.1615182171933121</v>
      </c>
      <c r="AC68" s="81">
        <f>'Fixed data'!$G$8*AC89/1000000</f>
        <v>1.2117384375872569</v>
      </c>
      <c r="AD68" s="81">
        <f>'Fixed data'!$G$8*AD89/1000000</f>
        <v>1.2619586579812014</v>
      </c>
      <c r="AE68" s="81">
        <f>'Fixed data'!$G$8*AE89/1000000</f>
        <v>1.3121788783751462</v>
      </c>
      <c r="AF68" s="81">
        <f>'Fixed data'!$G$8*AF89/1000000</f>
        <v>1.362399098769091</v>
      </c>
      <c r="AG68" s="81">
        <f>'Fixed data'!$G$8*AG89/1000000</f>
        <v>1.4126193191630356</v>
      </c>
      <c r="AH68" s="81">
        <f>'Fixed data'!$G$8*AH89/1000000</f>
        <v>1.4628395395569807</v>
      </c>
      <c r="AI68" s="81">
        <f>'Fixed data'!$G$8*AI89/1000000</f>
        <v>1.5130597599509255</v>
      </c>
      <c r="AJ68" s="81">
        <f>'Fixed data'!$G$8*AJ89/1000000</f>
        <v>1.5632799803448698</v>
      </c>
      <c r="AK68" s="81">
        <f>'Fixed data'!$G$8*AK89/1000000</f>
        <v>1.6135002007388148</v>
      </c>
      <c r="AL68" s="81">
        <f>'Fixed data'!$G$8*AL89/1000000</f>
        <v>1.6637204211327594</v>
      </c>
      <c r="AM68" s="81">
        <f>'Fixed data'!$G$8*AM89/1000000</f>
        <v>1.7139406415267042</v>
      </c>
      <c r="AN68" s="81">
        <f>'Fixed data'!$G$8*AN89/1000000</f>
        <v>1.7641608619206488</v>
      </c>
      <c r="AO68" s="81">
        <f>'Fixed data'!$G$8*AO89/1000000</f>
        <v>1.8143810823145936</v>
      </c>
      <c r="AP68" s="81">
        <f>'Fixed data'!$G$8*AP89/1000000</f>
        <v>1.8646013027085384</v>
      </c>
      <c r="AQ68" s="81">
        <f>'Fixed data'!$G$8*AQ89/1000000</f>
        <v>1.914821523102483</v>
      </c>
      <c r="AR68" s="81">
        <f>'Fixed data'!$G$8*AR89/1000000</f>
        <v>1.965041743496428</v>
      </c>
      <c r="AS68" s="81">
        <f>'Fixed data'!$G$8*AS89/1000000</f>
        <v>2.015261963890373</v>
      </c>
      <c r="AT68" s="81">
        <f>'Fixed data'!$G$8*AT89/1000000</f>
        <v>2.0654821842843174</v>
      </c>
      <c r="AU68" s="81">
        <f>'Fixed data'!$G$8*AU89/1000000</f>
        <v>2.1157024046782622</v>
      </c>
      <c r="AV68" s="81">
        <f>'Fixed data'!$G$8*AV89/1000000</f>
        <v>2.165922625072207</v>
      </c>
      <c r="AW68" s="81">
        <f>'Fixed data'!$G$8*AW89/1000000</f>
        <v>2.2161428454661518</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7.3145822066362248E-2</v>
      </c>
      <c r="G70" s="34">
        <f>G91*'Fixed data'!$G$9</f>
        <v>0.14629177622781564</v>
      </c>
      <c r="H70" s="34">
        <f>H91*'Fixed data'!$G$9</f>
        <v>0.21943773038926903</v>
      </c>
      <c r="I70" s="34">
        <f>I91*'Fixed data'!$G$9</f>
        <v>0.29258353622911326</v>
      </c>
      <c r="J70" s="34">
        <f>J91*'Fixed data'!$G$9</f>
        <v>0.36345262420666641</v>
      </c>
      <c r="K70" s="34">
        <f>K91*'Fixed data'!$G$9</f>
        <v>0.43432170726046321</v>
      </c>
      <c r="L70" s="34">
        <f>L91*'Fixed data'!$G$9</f>
        <v>0.50519079031426029</v>
      </c>
      <c r="M70" s="34">
        <f>M91*'Fixed data'!$G$9</f>
        <v>0.57605986152826061</v>
      </c>
      <c r="N70" s="34">
        <f>N91*'Fixed data'!$G$9</f>
        <v>0.64692895642185433</v>
      </c>
      <c r="O70" s="34">
        <f>O91*'Fixed data'!$G$9</f>
        <v>0.71779803947565113</v>
      </c>
      <c r="P70" s="34">
        <f>P91*'Fixed data'!$G$9</f>
        <v>0.78866712252944815</v>
      </c>
      <c r="Q70" s="34">
        <f>Q91*'Fixed data'!$G$9</f>
        <v>0.85953620558324495</v>
      </c>
      <c r="R70" s="34">
        <f>R91*'Fixed data'!$G$9</f>
        <v>0.93040528863704208</v>
      </c>
      <c r="S70" s="34">
        <f>S91*'Fixed data'!$G$9</f>
        <v>1.0012743716908388</v>
      </c>
      <c r="T70" s="34">
        <f>T91*'Fixed data'!$G$9</f>
        <v>1.072143454744636</v>
      </c>
      <c r="U70" s="34">
        <f>U91*'Fixed data'!$G$9</f>
        <v>1.1430125377984328</v>
      </c>
      <c r="V70" s="34">
        <f>V91*'Fixed data'!$G$9</f>
        <v>1.2138816208522298</v>
      </c>
      <c r="W70" s="34">
        <f>W91*'Fixed data'!$G$9</f>
        <v>1.2847507039060266</v>
      </c>
      <c r="X70" s="34">
        <f>X91*'Fixed data'!$G$9</f>
        <v>1.3556197869598239</v>
      </c>
      <c r="Y70" s="34">
        <f>Y91*'Fixed data'!$G$9</f>
        <v>1.4264888700136207</v>
      </c>
      <c r="Z70" s="34">
        <f>Z91*'Fixed data'!$G$9</f>
        <v>1.4973579530674177</v>
      </c>
      <c r="AA70" s="34">
        <f>AA91*'Fixed data'!$G$9</f>
        <v>1.5682270361212145</v>
      </c>
      <c r="AB70" s="34">
        <f>AB91*'Fixed data'!$G$9</f>
        <v>1.6390961191750115</v>
      </c>
      <c r="AC70" s="34">
        <f>AC91*'Fixed data'!$G$9</f>
        <v>1.7099652022288083</v>
      </c>
      <c r="AD70" s="34">
        <f>AD91*'Fixed data'!$G$9</f>
        <v>1.7808342852826056</v>
      </c>
      <c r="AE70" s="34">
        <f>AE91*'Fixed data'!$G$9</f>
        <v>1.8517033683364021</v>
      </c>
      <c r="AF70" s="34">
        <f>AF91*'Fixed data'!$G$9</f>
        <v>1.9225724513901989</v>
      </c>
      <c r="AG70" s="34">
        <f>AG91*'Fixed data'!$G$9</f>
        <v>1.9934415344439962</v>
      </c>
      <c r="AH70" s="34">
        <f>AH91*'Fixed data'!$G$9</f>
        <v>2.0643106174977932</v>
      </c>
      <c r="AI70" s="34">
        <f>AI91*'Fixed data'!$G$9</f>
        <v>2.1351797005515905</v>
      </c>
      <c r="AJ70" s="34">
        <f>AJ91*'Fixed data'!$G$9</f>
        <v>2.2060487836053868</v>
      </c>
      <c r="AK70" s="34">
        <f>AK91*'Fixed data'!$G$9</f>
        <v>2.2769178666591841</v>
      </c>
      <c r="AL70" s="34">
        <f>AL91*'Fixed data'!$G$9</f>
        <v>2.3477869497129813</v>
      </c>
      <c r="AM70" s="34">
        <f>AM91*'Fixed data'!$G$9</f>
        <v>2.4186560327667785</v>
      </c>
      <c r="AN70" s="34">
        <f>AN91*'Fixed data'!$G$9</f>
        <v>2.4895251158205749</v>
      </c>
      <c r="AO70" s="34">
        <f>AO91*'Fixed data'!$G$9</f>
        <v>2.5603941988743721</v>
      </c>
      <c r="AP70" s="34">
        <f>AP91*'Fixed data'!$G$9</f>
        <v>2.6312632819281689</v>
      </c>
      <c r="AQ70" s="34">
        <f>AQ91*'Fixed data'!$G$9</f>
        <v>2.7021323649819662</v>
      </c>
      <c r="AR70" s="34">
        <f>AR91*'Fixed data'!$G$9</f>
        <v>2.7730014480357625</v>
      </c>
      <c r="AS70" s="34">
        <f>AS91*'Fixed data'!$G$9</f>
        <v>2.8438705310895598</v>
      </c>
      <c r="AT70" s="34">
        <f>AT91*'Fixed data'!$G$9</f>
        <v>2.9147396141433566</v>
      </c>
      <c r="AU70" s="34">
        <f>AU91*'Fixed data'!$G$9</f>
        <v>2.9856086971971543</v>
      </c>
      <c r="AV70" s="34">
        <f>AV91*'Fixed data'!$G$9</f>
        <v>3.0564777802509506</v>
      </c>
      <c r="AW70" s="34">
        <f>AW91*'Fixed data'!$G$9</f>
        <v>3.1273468633047474</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7.2369172563062712E-3</v>
      </c>
      <c r="G71" s="34">
        <f>G92*'Fixed data'!$G$10</f>
        <v>1.4473834396676185E-2</v>
      </c>
      <c r="H71" s="34">
        <f>H92*'Fixed data'!$G$10</f>
        <v>2.1710751537046102E-2</v>
      </c>
      <c r="I71" s="34">
        <f>I92*'Fixed data'!$G$10</f>
        <v>2.894766630006777E-2</v>
      </c>
      <c r="J71" s="34">
        <f>J92*'Fixed data'!$G$10</f>
        <v>3.5959319944581382E-2</v>
      </c>
      <c r="K71" s="34">
        <f>K92*'Fixed data'!$G$10</f>
        <v>4.2970973410771281E-2</v>
      </c>
      <c r="L71" s="34">
        <f>L92*'Fixed data'!$G$10</f>
        <v>4.9982626876961166E-2</v>
      </c>
      <c r="M71" s="34">
        <f>M92*'Fixed data'!$G$10</f>
        <v>5.6994282232357737E-2</v>
      </c>
      <c r="N71" s="34">
        <f>N92*'Fixed data'!$G$10</f>
        <v>6.4005936008365474E-2</v>
      </c>
      <c r="O71" s="34">
        <f>O92*'Fixed data'!$G$10</f>
        <v>7.1017589474555359E-2</v>
      </c>
      <c r="P71" s="34">
        <f>P92*'Fixed data'!$G$10</f>
        <v>7.8029242940745258E-2</v>
      </c>
      <c r="Q71" s="34">
        <f>Q92*'Fixed data'!$G$10</f>
        <v>8.5040896406935143E-2</v>
      </c>
      <c r="R71" s="34">
        <f>R92*'Fixed data'!$G$10</f>
        <v>9.2052549873125014E-2</v>
      </c>
      <c r="S71" s="34">
        <f>S92*'Fixed data'!$G$10</f>
        <v>9.9064203339314927E-2</v>
      </c>
      <c r="T71" s="34">
        <f>T92*'Fixed data'!$G$10</f>
        <v>0.10607585680550481</v>
      </c>
      <c r="U71" s="34">
        <f>U92*'Fixed data'!$G$10</f>
        <v>0.11308751027169468</v>
      </c>
      <c r="V71" s="34">
        <f>V92*'Fixed data'!$G$10</f>
        <v>0.12009916373788455</v>
      </c>
      <c r="W71" s="34">
        <f>W92*'Fixed data'!$G$10</f>
        <v>0.12711081720407449</v>
      </c>
      <c r="X71" s="34">
        <f>X92*'Fixed data'!$G$10</f>
        <v>0.13412247067026437</v>
      </c>
      <c r="Y71" s="34">
        <f>Y92*'Fixed data'!$G$10</f>
        <v>0.14113412413645424</v>
      </c>
      <c r="Z71" s="34">
        <f>Z92*'Fixed data'!$G$10</f>
        <v>0.14814577760264416</v>
      </c>
      <c r="AA71" s="34">
        <f>AA92*'Fixed data'!$G$10</f>
        <v>0.15515743106883406</v>
      </c>
      <c r="AB71" s="34">
        <f>AB92*'Fixed data'!$G$10</f>
        <v>0.16216908453502393</v>
      </c>
      <c r="AC71" s="34">
        <f>AC92*'Fixed data'!$G$10</f>
        <v>0.1691807380012138</v>
      </c>
      <c r="AD71" s="34">
        <f>AD92*'Fixed data'!$G$10</f>
        <v>0.17619239146740373</v>
      </c>
      <c r="AE71" s="34">
        <f>AE92*'Fixed data'!$G$10</f>
        <v>0.1832040449335936</v>
      </c>
      <c r="AF71" s="34">
        <f>AF92*'Fixed data'!$G$10</f>
        <v>0.19021569839978347</v>
      </c>
      <c r="AG71" s="34">
        <f>AG92*'Fixed data'!$G$10</f>
        <v>0.19722735186597334</v>
      </c>
      <c r="AH71" s="34">
        <f>AH92*'Fixed data'!$G$10</f>
        <v>0.20423900533216327</v>
      </c>
      <c r="AI71" s="34">
        <f>AI92*'Fixed data'!$G$10</f>
        <v>0.21125065879835317</v>
      </c>
      <c r="AJ71" s="34">
        <f>AJ92*'Fixed data'!$G$10</f>
        <v>0.21826231226454304</v>
      </c>
      <c r="AK71" s="34">
        <f>AK92*'Fixed data'!$G$10</f>
        <v>0.22527396573073291</v>
      </c>
      <c r="AL71" s="34">
        <f>AL92*'Fixed data'!$G$10</f>
        <v>0.23228561919692284</v>
      </c>
      <c r="AM71" s="34">
        <f>AM92*'Fixed data'!$G$10</f>
        <v>0.23929727266311274</v>
      </c>
      <c r="AN71" s="34">
        <f>AN92*'Fixed data'!$G$10</f>
        <v>0.24630892612930261</v>
      </c>
      <c r="AO71" s="34">
        <f>AO92*'Fixed data'!$G$10</f>
        <v>0.25332057959549248</v>
      </c>
      <c r="AP71" s="34">
        <f>AP92*'Fixed data'!$G$10</f>
        <v>0.26033223306168235</v>
      </c>
      <c r="AQ71" s="34">
        <f>AQ92*'Fixed data'!$G$10</f>
        <v>0.26734388652787222</v>
      </c>
      <c r="AR71" s="34">
        <f>AR92*'Fixed data'!$G$10</f>
        <v>0.2743555399940622</v>
      </c>
      <c r="AS71" s="34">
        <f>AS92*'Fixed data'!$G$10</f>
        <v>0.28136719346025213</v>
      </c>
      <c r="AT71" s="34">
        <f>AT92*'Fixed data'!$G$10</f>
        <v>0.288378846926442</v>
      </c>
      <c r="AU71" s="34">
        <f>AU92*'Fixed data'!$G$10</f>
        <v>0.29539050039263187</v>
      </c>
      <c r="AV71" s="34">
        <f>AV92*'Fixed data'!$G$10</f>
        <v>0.30240215385882174</v>
      </c>
      <c r="AW71" s="34">
        <f>AW92*'Fixed data'!$G$10</f>
        <v>0.30941380732501161</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0.21095219564554071</v>
      </c>
      <c r="G76" s="53">
        <f t="shared" si="10"/>
        <v>0.4219058922170677</v>
      </c>
      <c r="H76" s="53">
        <f t="shared" si="10"/>
        <v>0.63285958878859461</v>
      </c>
      <c r="I76" s="53">
        <f t="shared" si="10"/>
        <v>0.84383258481332735</v>
      </c>
      <c r="J76" s="53">
        <f t="shared" si="10"/>
        <v>1.0482297992315643</v>
      </c>
      <c r="K76" s="53">
        <f t="shared" si="10"/>
        <v>1.2526217490665497</v>
      </c>
      <c r="L76" s="53">
        <f t="shared" si="10"/>
        <v>1.4570136989015354</v>
      </c>
      <c r="M76" s="53">
        <f t="shared" si="10"/>
        <v>1.6613992988995505</v>
      </c>
      <c r="N76" s="53">
        <f t="shared" si="10"/>
        <v>1.8657849446168719</v>
      </c>
      <c r="O76" s="53">
        <f t="shared" si="10"/>
        <v>2.070176894451857</v>
      </c>
      <c r="P76" s="53">
        <f t="shared" si="10"/>
        <v>2.2745688442868426</v>
      </c>
      <c r="Q76" s="53">
        <f t="shared" si="10"/>
        <v>2.4789607941218281</v>
      </c>
      <c r="R76" s="53">
        <f t="shared" si="10"/>
        <v>2.6833527439568137</v>
      </c>
      <c r="S76" s="53">
        <f t="shared" si="10"/>
        <v>2.8877446937917988</v>
      </c>
      <c r="T76" s="53">
        <f t="shared" si="10"/>
        <v>3.0921366436267843</v>
      </c>
      <c r="U76" s="53">
        <f t="shared" si="10"/>
        <v>3.2965285934617703</v>
      </c>
      <c r="V76" s="53">
        <f t="shared" si="10"/>
        <v>3.5009205432967558</v>
      </c>
      <c r="W76" s="53">
        <f t="shared" si="10"/>
        <v>3.7053124931317409</v>
      </c>
      <c r="X76" s="53">
        <f t="shared" si="10"/>
        <v>3.9097044429667265</v>
      </c>
      <c r="Y76" s="53">
        <f t="shared" si="10"/>
        <v>4.114096392801712</v>
      </c>
      <c r="Z76" s="53">
        <f t="shared" si="10"/>
        <v>4.3184883426366971</v>
      </c>
      <c r="AA76" s="53">
        <f t="shared" si="10"/>
        <v>4.5228802924716822</v>
      </c>
      <c r="AB76" s="53">
        <f t="shared" si="10"/>
        <v>4.7272722423066682</v>
      </c>
      <c r="AC76" s="53">
        <f t="shared" si="10"/>
        <v>4.9316641921416533</v>
      </c>
      <c r="AD76" s="53">
        <f t="shared" si="10"/>
        <v>5.1360561419766393</v>
      </c>
      <c r="AE76" s="53">
        <f t="shared" si="10"/>
        <v>5.3404480918116244</v>
      </c>
      <c r="AF76" s="53">
        <f t="shared" si="10"/>
        <v>5.5448400416466104</v>
      </c>
      <c r="AG76" s="53">
        <f t="shared" si="10"/>
        <v>5.7492319914815955</v>
      </c>
      <c r="AH76" s="53">
        <f t="shared" si="10"/>
        <v>5.9536239413165815</v>
      </c>
      <c r="AI76" s="53">
        <f t="shared" si="10"/>
        <v>6.1580158911515674</v>
      </c>
      <c r="AJ76" s="53">
        <f t="shared" si="10"/>
        <v>6.3624078409865517</v>
      </c>
      <c r="AK76" s="53">
        <f t="shared" si="10"/>
        <v>6.5667997908215385</v>
      </c>
      <c r="AL76" s="53">
        <f t="shared" si="10"/>
        <v>6.7711917406565236</v>
      </c>
      <c r="AM76" s="53">
        <f t="shared" si="10"/>
        <v>6.9755836904915087</v>
      </c>
      <c r="AN76" s="53">
        <f t="shared" si="10"/>
        <v>7.1799756403264947</v>
      </c>
      <c r="AO76" s="53">
        <f t="shared" si="10"/>
        <v>7.3843675901614798</v>
      </c>
      <c r="AP76" s="53">
        <f t="shared" si="10"/>
        <v>7.5887595399964649</v>
      </c>
      <c r="AQ76" s="53">
        <f t="shared" si="10"/>
        <v>7.7931514898314509</v>
      </c>
      <c r="AR76" s="53">
        <f t="shared" si="10"/>
        <v>7.9975434396664351</v>
      </c>
      <c r="AS76" s="53">
        <f t="shared" si="10"/>
        <v>8.201935389501422</v>
      </c>
      <c r="AT76" s="53">
        <f t="shared" si="10"/>
        <v>8.4063273393364071</v>
      </c>
      <c r="AU76" s="53">
        <f t="shared" si="10"/>
        <v>8.6107192891713922</v>
      </c>
      <c r="AV76" s="53">
        <f t="shared" si="10"/>
        <v>8.8151112390063791</v>
      </c>
      <c r="AW76" s="53">
        <f t="shared" si="10"/>
        <v>9.0195031888413641</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-0.96937246799999977</v>
      </c>
      <c r="F77" s="54">
        <f>IF('Fixed data'!$G$19=FALSE,F64+F76,F64)</f>
        <v>-0.87812979065420427</v>
      </c>
      <c r="G77" s="54">
        <f>IF('Fixed data'!$G$19=FALSE,G64+G76,G64)</f>
        <v>-0.74966566235810839</v>
      </c>
      <c r="H77" s="54">
        <f>IF('Fixed data'!$G$19=FALSE,H64+H76,H64)</f>
        <v>-0.58425258790702772</v>
      </c>
      <c r="I77" s="54">
        <f>IF('Fixed data'!$G$19=FALSE,I64+I76,I64)</f>
        <v>-0.38246912897986174</v>
      </c>
      <c r="J77" s="54">
        <f>IF('Fixed data'!$G$19=FALSE,J64+J76,J64)</f>
        <v>-0.15509840144057874</v>
      </c>
      <c r="K77" s="54">
        <f>IF('Fixed data'!$G$19=FALSE,K64+K76,K64)</f>
        <v>0.10670020150489878</v>
      </c>
      <c r="L77" s="54">
        <f>IF('Fixed data'!$G$19=FALSE,L64+L76,L64)</f>
        <v>0.40276138464931832</v>
      </c>
      <c r="M77" s="54">
        <f>IF('Fixed data'!$G$19=FALSE,M64+M76,M64)</f>
        <v>1.5650247536540935</v>
      </c>
      <c r="N77" s="54">
        <f>IF('Fixed data'!$G$19=FALSE,N64+N76,N64)</f>
        <v>2.1215648868627746</v>
      </c>
      <c r="O77" s="54">
        <f>IF('Fixed data'!$G$19=FALSE,O64+O76,O64)</f>
        <v>2.702517708127659</v>
      </c>
      <c r="P77" s="54">
        <f>IF('Fixed data'!$G$19=FALSE,P64+P76,P64)</f>
        <v>3.3074492970072447</v>
      </c>
      <c r="Q77" s="54">
        <f>IF('Fixed data'!$G$19=FALSE,Q64+Q76,Q64)</f>
        <v>3.9359320371776949</v>
      </c>
      <c r="R77" s="54">
        <f>IF('Fixed data'!$G$19=FALSE,R64+R76,R64)</f>
        <v>4.5875383123151714</v>
      </c>
      <c r="S77" s="54">
        <f>IF('Fixed data'!$G$19=FALSE,S64+S76,S64)</f>
        <v>5.2618405060958349</v>
      </c>
      <c r="T77" s="54">
        <f>IF('Fixed data'!$G$19=FALSE,T64+T76,T64)</f>
        <v>5.9584110021958505</v>
      </c>
      <c r="U77" s="54">
        <f>IF('Fixed data'!$G$19=FALSE,U64+U76,U64)</f>
        <v>6.6768221842913782</v>
      </c>
      <c r="V77" s="54">
        <f>IF('Fixed data'!$G$19=FALSE,V64+V76,V64)</f>
        <v>7.4166464360585813</v>
      </c>
      <c r="W77" s="54">
        <f>IF('Fixed data'!$G$19=FALSE,W64+W76,W64)</f>
        <v>8.1774561411736215</v>
      </c>
      <c r="X77" s="54">
        <f>IF('Fixed data'!$G$19=FALSE,X64+X76,X64)</f>
        <v>8.9588236833126604</v>
      </c>
      <c r="Y77" s="54">
        <f>IF('Fixed data'!$G$19=FALSE,Y64+Y76,Y64)</f>
        <v>9.7603214461518633</v>
      </c>
      <c r="Z77" s="54">
        <f>IF('Fixed data'!$G$19=FALSE,Z64+Z76,Z64)</f>
        <v>10.581521813367386</v>
      </c>
      <c r="AA77" s="54">
        <f>IF('Fixed data'!$G$19=FALSE,AA64+AA76,AA64)</f>
        <v>11.4219971686354</v>
      </c>
      <c r="AB77" s="54">
        <f>IF('Fixed data'!$G$19=FALSE,AB64+AB76,AB64)</f>
        <v>12.281319895632059</v>
      </c>
      <c r="AC77" s="54">
        <f>IF('Fixed data'!$G$19=FALSE,AC64+AC76,AC64)</f>
        <v>13.159062378033529</v>
      </c>
      <c r="AD77" s="54">
        <f>IF('Fixed data'!$G$19=FALSE,AD64+AD76,AD64)</f>
        <v>14.054796999515972</v>
      </c>
      <c r="AE77" s="54">
        <f>IF('Fixed data'!$G$19=FALSE,AE64+AE76,AE64)</f>
        <v>14.968096143755549</v>
      </c>
      <c r="AF77" s="54">
        <f>IF('Fixed data'!$G$19=FALSE,AF64+AF76,AF64)</f>
        <v>15.898532194428428</v>
      </c>
      <c r="AG77" s="54">
        <f>IF('Fixed data'!$G$19=FALSE,AG64+AG76,AG64)</f>
        <v>16.845677535210761</v>
      </c>
      <c r="AH77" s="54">
        <f>IF('Fixed data'!$G$19=FALSE,AH64+AH76,AH64)</f>
        <v>17.809104549778723</v>
      </c>
      <c r="AI77" s="54">
        <f>IF('Fixed data'!$G$19=FALSE,AI64+AI76,AI64)</f>
        <v>18.788385621808466</v>
      </c>
      <c r="AJ77" s="54">
        <f>IF('Fixed data'!$G$19=FALSE,AJ64+AJ76,AJ64)</f>
        <v>19.522796933749575</v>
      </c>
      <c r="AK77" s="54">
        <f>IF('Fixed data'!$G$19=FALSE,AK64+AK76,AK64)</f>
        <v>20.276450980263391</v>
      </c>
      <c r="AL77" s="54">
        <f>IF('Fixed data'!$G$19=FALSE,AL64+AL76,AL64)</f>
        <v>21.0493477613499</v>
      </c>
      <c r="AM77" s="54">
        <f>IF('Fixed data'!$G$19=FALSE,AM64+AM76,AM64)</f>
        <v>21.841487277009112</v>
      </c>
      <c r="AN77" s="54">
        <f>IF('Fixed data'!$G$19=FALSE,AN64+AN76,AN64)</f>
        <v>22.65286952724103</v>
      </c>
      <c r="AO77" s="54">
        <f>IF('Fixed data'!$G$19=FALSE,AO64+AO76,AO64)</f>
        <v>23.483494512045638</v>
      </c>
      <c r="AP77" s="54">
        <f>IF('Fixed data'!$G$19=FALSE,AP64+AP76,AP64)</f>
        <v>24.333362231422953</v>
      </c>
      <c r="AQ77" s="54">
        <f>IF('Fixed data'!$G$19=FALSE,AQ64+AQ76,AQ64)</f>
        <v>25.202472685372967</v>
      </c>
      <c r="AR77" s="54">
        <f>IF('Fixed data'!$G$19=FALSE,AR64+AR76,AR64)</f>
        <v>26.090825873895675</v>
      </c>
      <c r="AS77" s="54">
        <f>IF('Fixed data'!$G$19=FALSE,AS64+AS76,AS64)</f>
        <v>26.998421796991092</v>
      </c>
      <c r="AT77" s="54">
        <f>IF('Fixed data'!$G$19=FALSE,AT64+AT76,AT64)</f>
        <v>27.925260454659206</v>
      </c>
      <c r="AU77" s="54">
        <f>IF('Fixed data'!$G$19=FALSE,AU64+AU76,AU64)</f>
        <v>28.87134184690002</v>
      </c>
      <c r="AV77" s="54">
        <f>IF('Fixed data'!$G$19=FALSE,AV64+AV76,AV64)</f>
        <v>29.836665973713529</v>
      </c>
      <c r="AW77" s="54">
        <f>IF('Fixed data'!$G$19=FALSE,AW64+AW76,AW64)</f>
        <v>30.82123283509975</v>
      </c>
      <c r="AX77" s="54">
        <f>IF('Fixed data'!$G$19=FALSE,AX64+AX76,AX64)</f>
        <v>17.672146591890712</v>
      </c>
      <c r="AY77" s="54">
        <f>IF('Fixed data'!$G$19=FALSE,AY64+AY76,AY64)</f>
        <v>17.589868027319937</v>
      </c>
      <c r="AZ77" s="54">
        <f>IF('Fixed data'!$G$19=FALSE,AZ64+AZ76,AZ64)</f>
        <v>17.493688780392922</v>
      </c>
      <c r="BA77" s="54">
        <f>IF('Fixed data'!$G$19=FALSE,BA64+BA76,BA64)</f>
        <v>17.384044834835628</v>
      </c>
      <c r="BB77" s="54">
        <f>IF('Fixed data'!$G$19=FALSE,BB64+BB76,BB64)</f>
        <v>17.261373610279477</v>
      </c>
      <c r="BC77" s="54">
        <f>IF('Fixed data'!$G$19=FALSE,BC64+BC76,BC64)</f>
        <v>17.126140096374357</v>
      </c>
      <c r="BD77" s="54">
        <f>IF('Fixed data'!$G$19=FALSE,BD64+BD76,BD64)</f>
        <v>16.97911317305249</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-0.93659175652173898</v>
      </c>
      <c r="F80" s="55">
        <f t="shared" ref="F80:BD80" si="11">F77*F78</f>
        <v>-0.81974355588620906</v>
      </c>
      <c r="G80" s="55">
        <f t="shared" si="11"/>
        <v>-0.67615547585368241</v>
      </c>
      <c r="H80" s="55">
        <f t="shared" si="11"/>
        <v>-0.50914237674435625</v>
      </c>
      <c r="I80" s="55">
        <f t="shared" si="11"/>
        <v>-0.32202874375279555</v>
      </c>
      <c r="J80" s="55">
        <f t="shared" si="11"/>
        <v>-0.1261726495030133</v>
      </c>
      <c r="K80" s="55">
        <f t="shared" si="11"/>
        <v>8.3865393885992484E-2</v>
      </c>
      <c r="L80" s="55">
        <f t="shared" si="11"/>
        <v>0.3058616499003507</v>
      </c>
      <c r="M80" s="55">
        <f t="shared" si="11"/>
        <v>1.1483071339994295</v>
      </c>
      <c r="N80" s="55">
        <f t="shared" si="11"/>
        <v>1.5040172628030652</v>
      </c>
      <c r="O80" s="55">
        <f t="shared" si="11"/>
        <v>1.8510779204594323</v>
      </c>
      <c r="P80" s="55">
        <f t="shared" si="11"/>
        <v>2.1888147046975153</v>
      </c>
      <c r="Q80" s="55">
        <f t="shared" si="11"/>
        <v>2.5166512902466729</v>
      </c>
      <c r="R80" s="55">
        <f t="shared" si="11"/>
        <v>2.8340976315448936</v>
      </c>
      <c r="S80" s="55">
        <f t="shared" si="11"/>
        <v>3.1407432347885997</v>
      </c>
      <c r="T80" s="55">
        <f t="shared" si="11"/>
        <v>3.4362508493927786</v>
      </c>
      <c r="U80" s="55">
        <f t="shared" si="11"/>
        <v>3.720350555699786</v>
      </c>
      <c r="V80" s="55">
        <f t="shared" si="11"/>
        <v>3.9928342269582897</v>
      </c>
      <c r="W80" s="55">
        <f t="shared" si="11"/>
        <v>4.2535503447197716</v>
      </c>
      <c r="X80" s="55">
        <f t="shared" si="11"/>
        <v>4.502399147871424</v>
      </c>
      <c r="Y80" s="55">
        <f t="shared" si="11"/>
        <v>4.7393280965436855</v>
      </c>
      <c r="Z80" s="55">
        <f t="shared" si="11"/>
        <v>4.9643276331004191</v>
      </c>
      <c r="AA80" s="55">
        <f t="shared" si="11"/>
        <v>5.1774272233423577</v>
      </c>
      <c r="AB80" s="55">
        <f t="shared" si="11"/>
        <v>5.37869166193176</v>
      </c>
      <c r="AC80" s="55">
        <f t="shared" si="11"/>
        <v>5.568217626880867</v>
      </c>
      <c r="AD80" s="55">
        <f t="shared" si="11"/>
        <v>5.7461304687401507</v>
      </c>
      <c r="AE80" s="55">
        <f t="shared" si="11"/>
        <v>5.9125812208769313</v>
      </c>
      <c r="AF80" s="55">
        <f t="shared" si="11"/>
        <v>6.0677438179522252</v>
      </c>
      <c r="AG80" s="55">
        <f t="shared" si="11"/>
        <v>6.2118125103855339</v>
      </c>
      <c r="AH80" s="55">
        <f t="shared" si="11"/>
        <v>6.3449994632453954</v>
      </c>
      <c r="AI80" s="55">
        <f t="shared" si="11"/>
        <v>7.5151127270525491</v>
      </c>
      <c r="AJ80" s="55">
        <f t="shared" si="11"/>
        <v>7.5814250593105577</v>
      </c>
      <c r="AK80" s="55">
        <f t="shared" si="11"/>
        <v>7.6447542101932582</v>
      </c>
      <c r="AL80" s="55">
        <f t="shared" si="11"/>
        <v>7.7050063909512678</v>
      </c>
      <c r="AM80" s="55">
        <f t="shared" si="11"/>
        <v>7.76210196169216</v>
      </c>
      <c r="AN80" s="55">
        <f t="shared" si="11"/>
        <v>7.8159745074766933</v>
      </c>
      <c r="AO80" s="55">
        <f t="shared" si="11"/>
        <v>7.8665699614529148</v>
      </c>
      <c r="AP80" s="55">
        <f t="shared" si="11"/>
        <v>7.9138457729198359</v>
      </c>
      <c r="AQ80" s="55">
        <f t="shared" si="11"/>
        <v>7.9577701182995781</v>
      </c>
      <c r="AR80" s="55">
        <f t="shared" si="11"/>
        <v>7.9983211530809566</v>
      </c>
      <c r="AS80" s="55">
        <f t="shared" si="11"/>
        <v>8.0354863028779366</v>
      </c>
      <c r="AT80" s="55">
        <f t="shared" si="11"/>
        <v>8.0692615918239667</v>
      </c>
      <c r="AU80" s="55">
        <f t="shared" si="11"/>
        <v>8.099651006597508</v>
      </c>
      <c r="AV80" s="55">
        <f t="shared" si="11"/>
        <v>8.1266658944455177</v>
      </c>
      <c r="AW80" s="55">
        <f t="shared" si="11"/>
        <v>8.1503243936403287</v>
      </c>
      <c r="AX80" s="55">
        <f t="shared" si="11"/>
        <v>4.5370855570144109</v>
      </c>
      <c r="AY80" s="55">
        <f t="shared" si="11"/>
        <v>4.3844287806055471</v>
      </c>
      <c r="AZ80" s="55">
        <f t="shared" si="11"/>
        <v>4.2334517090291861</v>
      </c>
      <c r="BA80" s="55">
        <f t="shared" si="11"/>
        <v>4.0843864132747667</v>
      </c>
      <c r="BB80" s="55">
        <f t="shared" si="11"/>
        <v>3.9374415274007744</v>
      </c>
      <c r="BC80" s="55">
        <f t="shared" si="11"/>
        <v>3.7928095198584177</v>
      </c>
      <c r="BD80" s="55">
        <f t="shared" si="11"/>
        <v>3.6507266691721623</v>
      </c>
    </row>
    <row r="81" spans="1:56" x14ac:dyDescent="0.3">
      <c r="A81" s="74"/>
      <c r="B81" s="15" t="s">
        <v>18</v>
      </c>
      <c r="C81" s="15"/>
      <c r="D81" s="14" t="s">
        <v>40</v>
      </c>
      <c r="E81" s="56">
        <f>+E80</f>
        <v>-0.93659175652173898</v>
      </c>
      <c r="F81" s="56">
        <f t="shared" ref="F81:BD81" si="12">+E81+F80</f>
        <v>-1.7563353124079479</v>
      </c>
      <c r="G81" s="56">
        <f t="shared" si="12"/>
        <v>-2.4324907882616302</v>
      </c>
      <c r="H81" s="56">
        <f t="shared" si="12"/>
        <v>-2.9416331650059866</v>
      </c>
      <c r="I81" s="56">
        <f t="shared" si="12"/>
        <v>-3.2636619087587819</v>
      </c>
      <c r="J81" s="56">
        <f t="shared" si="12"/>
        <v>-3.389834558261795</v>
      </c>
      <c r="K81" s="56">
        <f t="shared" si="12"/>
        <v>-3.3059691643758025</v>
      </c>
      <c r="L81" s="56">
        <f t="shared" si="12"/>
        <v>-3.0001075144754519</v>
      </c>
      <c r="M81" s="56">
        <f t="shared" si="12"/>
        <v>-1.8518003804760224</v>
      </c>
      <c r="N81" s="56">
        <f t="shared" si="12"/>
        <v>-0.34778311767295711</v>
      </c>
      <c r="O81" s="56">
        <f t="shared" si="12"/>
        <v>1.5032948027864752</v>
      </c>
      <c r="P81" s="56">
        <f t="shared" si="12"/>
        <v>3.6921095074839902</v>
      </c>
      <c r="Q81" s="56">
        <f t="shared" si="12"/>
        <v>6.2087607977306636</v>
      </c>
      <c r="R81" s="56">
        <f t="shared" si="12"/>
        <v>9.0428584292755581</v>
      </c>
      <c r="S81" s="56">
        <f t="shared" si="12"/>
        <v>12.183601664064158</v>
      </c>
      <c r="T81" s="56">
        <f t="shared" si="12"/>
        <v>15.619852513456937</v>
      </c>
      <c r="U81" s="56">
        <f t="shared" si="12"/>
        <v>19.340203069156722</v>
      </c>
      <c r="V81" s="56">
        <f t="shared" si="12"/>
        <v>23.333037296115013</v>
      </c>
      <c r="W81" s="56">
        <f t="shared" si="12"/>
        <v>27.586587640834786</v>
      </c>
      <c r="X81" s="56">
        <f t="shared" si="12"/>
        <v>32.088986788706208</v>
      </c>
      <c r="Y81" s="56">
        <f t="shared" si="12"/>
        <v>36.828314885249895</v>
      </c>
      <c r="Z81" s="56">
        <f t="shared" si="12"/>
        <v>41.792642518350313</v>
      </c>
      <c r="AA81" s="56">
        <f t="shared" si="12"/>
        <v>46.970069741692669</v>
      </c>
      <c r="AB81" s="56">
        <f t="shared" si="12"/>
        <v>52.34876140362443</v>
      </c>
      <c r="AC81" s="56">
        <f t="shared" si="12"/>
        <v>57.916979030505296</v>
      </c>
      <c r="AD81" s="56">
        <f t="shared" si="12"/>
        <v>63.663109499245444</v>
      </c>
      <c r="AE81" s="56">
        <f t="shared" si="12"/>
        <v>69.575690720122381</v>
      </c>
      <c r="AF81" s="56">
        <f t="shared" si="12"/>
        <v>75.643434538074601</v>
      </c>
      <c r="AG81" s="56">
        <f t="shared" si="12"/>
        <v>81.855247048460129</v>
      </c>
      <c r="AH81" s="56">
        <f t="shared" si="12"/>
        <v>88.200246511705529</v>
      </c>
      <c r="AI81" s="56">
        <f t="shared" si="12"/>
        <v>95.715359238758083</v>
      </c>
      <c r="AJ81" s="56">
        <f t="shared" si="12"/>
        <v>103.29678429806864</v>
      </c>
      <c r="AK81" s="56">
        <f t="shared" si="12"/>
        <v>110.9415385082619</v>
      </c>
      <c r="AL81" s="56">
        <f t="shared" si="12"/>
        <v>118.64654489921317</v>
      </c>
      <c r="AM81" s="56">
        <f t="shared" si="12"/>
        <v>126.40864686090532</v>
      </c>
      <c r="AN81" s="56">
        <f t="shared" si="12"/>
        <v>134.224621368382</v>
      </c>
      <c r="AO81" s="56">
        <f t="shared" si="12"/>
        <v>142.09119132983491</v>
      </c>
      <c r="AP81" s="56">
        <f t="shared" si="12"/>
        <v>150.00503710275476</v>
      </c>
      <c r="AQ81" s="56">
        <f t="shared" si="12"/>
        <v>157.96280722105433</v>
      </c>
      <c r="AR81" s="56">
        <f t="shared" si="12"/>
        <v>165.96112837413528</v>
      </c>
      <c r="AS81" s="56">
        <f t="shared" si="12"/>
        <v>173.99661467701321</v>
      </c>
      <c r="AT81" s="56">
        <f t="shared" si="12"/>
        <v>182.06587626883717</v>
      </c>
      <c r="AU81" s="56">
        <f t="shared" si="12"/>
        <v>190.16552727543467</v>
      </c>
      <c r="AV81" s="56">
        <f t="shared" si="12"/>
        <v>198.29219316988019</v>
      </c>
      <c r="AW81" s="56">
        <f t="shared" si="12"/>
        <v>206.44251756352051</v>
      </c>
      <c r="AX81" s="56">
        <f t="shared" si="12"/>
        <v>210.97960312053493</v>
      </c>
      <c r="AY81" s="56">
        <f t="shared" si="12"/>
        <v>215.36403190114049</v>
      </c>
      <c r="AZ81" s="56">
        <f t="shared" si="12"/>
        <v>219.59748361016969</v>
      </c>
      <c r="BA81" s="56">
        <f t="shared" si="12"/>
        <v>223.68187002344445</v>
      </c>
      <c r="BB81" s="56">
        <f t="shared" si="12"/>
        <v>227.61931155084523</v>
      </c>
      <c r="BC81" s="56">
        <f t="shared" si="12"/>
        <v>231.41212107070365</v>
      </c>
      <c r="BD81" s="56">
        <f t="shared" si="12"/>
        <v>235.06284773987582</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1'!E88*0.8</f>
        <v>0</v>
      </c>
      <c r="F88" s="43">
        <f>'Option 1'!F88*0.8</f>
        <v>5098.3102925968942</v>
      </c>
      <c r="G88" s="43">
        <f>'Option 1'!G88*0.8</f>
        <v>10196.710292596894</v>
      </c>
      <c r="H88" s="43">
        <f>'Option 1'!H88*0.8</f>
        <v>15295.110292596895</v>
      </c>
      <c r="I88" s="43">
        <f>'Option 1'!I88*0.8</f>
        <v>20394.768943387167</v>
      </c>
      <c r="J88" s="43">
        <f>'Option 1'!J88*0.8</f>
        <v>25335.110292596895</v>
      </c>
      <c r="K88" s="43">
        <f>'Option 1'!K88*0.8</f>
        <v>30275.110292596895</v>
      </c>
      <c r="L88" s="43">
        <f>'Option 1'!L88*0.8</f>
        <v>35215.110292596895</v>
      </c>
      <c r="M88" s="43">
        <f>'Option 1'!M88*0.8</f>
        <v>40154.712479202928</v>
      </c>
      <c r="N88" s="43">
        <f>'Option 1'!N88*0.8</f>
        <v>45094.3102925969</v>
      </c>
      <c r="O88" s="43">
        <f>'Option 1'!O88*0.8</f>
        <v>50034.3102925969</v>
      </c>
      <c r="P88" s="43">
        <f>'Option 1'!P88*0.8</f>
        <v>54974.3102925969</v>
      </c>
      <c r="Q88" s="43">
        <f>'Option 1'!Q88*0.8</f>
        <v>59914.3102925969</v>
      </c>
      <c r="R88" s="43">
        <f>'Option 1'!R88*0.8</f>
        <v>64854.3102925969</v>
      </c>
      <c r="S88" s="43">
        <f>'Option 1'!S88*0.8</f>
        <v>69794.3102925969</v>
      </c>
      <c r="T88" s="43">
        <f>'Option 1'!T88*0.8</f>
        <v>74734.3102925969</v>
      </c>
      <c r="U88" s="43">
        <f>'Option 1'!U88*0.8</f>
        <v>79674.3102925969</v>
      </c>
      <c r="V88" s="43">
        <f>'Option 1'!V88*0.8</f>
        <v>84614.3102925969</v>
      </c>
      <c r="W88" s="43">
        <f>'Option 1'!W88*0.8</f>
        <v>89554.3102925969</v>
      </c>
      <c r="X88" s="43">
        <f>'Option 1'!X88*0.8</f>
        <v>94494.3102925969</v>
      </c>
      <c r="Y88" s="43">
        <f>'Option 1'!Y88*0.8</f>
        <v>99434.3102925969</v>
      </c>
      <c r="Z88" s="43">
        <f>'Option 1'!Z88*0.8</f>
        <v>104374.3102925969</v>
      </c>
      <c r="AA88" s="43">
        <f>'Option 1'!AA88*0.8</f>
        <v>109314.31029259689</v>
      </c>
      <c r="AB88" s="43">
        <f>'Option 1'!AB88*0.8</f>
        <v>114254.31029259689</v>
      </c>
      <c r="AC88" s="43">
        <f>'Option 1'!AC88*0.8</f>
        <v>119194.31029259689</v>
      </c>
      <c r="AD88" s="43">
        <f>'Option 1'!AD88*0.8</f>
        <v>124134.31029259689</v>
      </c>
      <c r="AE88" s="43">
        <f>'Option 1'!AE88*0.8</f>
        <v>129074.31029259689</v>
      </c>
      <c r="AF88" s="43">
        <f>'Option 1'!AF88*0.8</f>
        <v>134014.3102925969</v>
      </c>
      <c r="AG88" s="43">
        <f>'Option 1'!AG88*0.8</f>
        <v>138954.3102925969</v>
      </c>
      <c r="AH88" s="43">
        <f>'Option 1'!AH88*0.8</f>
        <v>143894.3102925969</v>
      </c>
      <c r="AI88" s="43">
        <f>'Option 1'!AI88*0.8</f>
        <v>148834.3102925969</v>
      </c>
      <c r="AJ88" s="43">
        <f>'Option 1'!AJ88*0.8</f>
        <v>153774.3102925969</v>
      </c>
      <c r="AK88" s="43">
        <f>'Option 1'!AK88*0.8</f>
        <v>158714.3102925969</v>
      </c>
      <c r="AL88" s="43">
        <f>'Option 1'!AL88*0.8</f>
        <v>163654.3102925969</v>
      </c>
      <c r="AM88" s="43">
        <f>'Option 1'!AM88*0.8</f>
        <v>168594.3102925969</v>
      </c>
      <c r="AN88" s="43">
        <f>'Option 1'!AN88*0.8</f>
        <v>173534.3102925969</v>
      </c>
      <c r="AO88" s="43">
        <f>'Option 1'!AO88*0.8</f>
        <v>178474.3102925969</v>
      </c>
      <c r="AP88" s="43">
        <f>'Option 1'!AP88*0.8</f>
        <v>183414.3102925969</v>
      </c>
      <c r="AQ88" s="43">
        <f>'Option 1'!AQ88*0.8</f>
        <v>188354.3102925969</v>
      </c>
      <c r="AR88" s="43">
        <f>'Option 1'!AR88*0.8</f>
        <v>193294.3102925969</v>
      </c>
      <c r="AS88" s="43">
        <f>'Option 1'!AS88*0.8</f>
        <v>198234.3102925969</v>
      </c>
      <c r="AT88" s="43">
        <f>'Option 1'!AT88*0.8</f>
        <v>203174.3102925969</v>
      </c>
      <c r="AU88" s="43">
        <f>'Option 1'!AU88*0.8</f>
        <v>208114.3102925969</v>
      </c>
      <c r="AV88" s="43">
        <f>'Option 1'!AV88*0.8</f>
        <v>213054.3102925969</v>
      </c>
      <c r="AW88" s="43">
        <f>'Option 1'!AW88*0.8</f>
        <v>217994.3102925969</v>
      </c>
      <c r="AX88" s="43"/>
      <c r="AY88" s="43"/>
      <c r="AZ88" s="43"/>
      <c r="BA88" s="43"/>
      <c r="BB88" s="43"/>
      <c r="BC88" s="43"/>
      <c r="BD88" s="43"/>
    </row>
    <row r="89" spans="1:56" x14ac:dyDescent="0.3">
      <c r="A89" s="170"/>
      <c r="B89" s="4" t="s">
        <v>214</v>
      </c>
      <c r="D89" s="4" t="s">
        <v>88</v>
      </c>
      <c r="E89" s="43">
        <f>'Option 1'!E89*0.8</f>
        <v>0</v>
      </c>
      <c r="F89" s="43">
        <f>'Option 1'!F89*0.8</f>
        <v>137609.64367553368</v>
      </c>
      <c r="G89" s="43">
        <f>'Option 1'!G89*0.8</f>
        <v>275219.24367553368</v>
      </c>
      <c r="H89" s="43">
        <f>'Option 1'!H89*0.8</f>
        <v>412828.84367553372</v>
      </c>
      <c r="I89" s="43">
        <f>'Option 1'!I89*0.8</f>
        <v>550438.47593831201</v>
      </c>
      <c r="J89" s="43">
        <f>'Option 1'!J89*0.8</f>
        <v>683764.84367553378</v>
      </c>
      <c r="K89" s="43">
        <f>'Option 1'!K89*0.8</f>
        <v>817091.24367553368</v>
      </c>
      <c r="L89" s="43">
        <f>'Option 1'!L89*0.8</f>
        <v>950417.64367553371</v>
      </c>
      <c r="M89" s="43">
        <f>'Option 1'!M89*0.8</f>
        <v>1083743.5226722774</v>
      </c>
      <c r="N89" s="43">
        <f>'Option 1'!N89*0.8</f>
        <v>1217069.6436755338</v>
      </c>
      <c r="O89" s="43">
        <f>'Option 1'!O89*0.8</f>
        <v>1350396.0436755337</v>
      </c>
      <c r="P89" s="43">
        <f>'Option 1'!P89*0.8</f>
        <v>1483722.4436755339</v>
      </c>
      <c r="Q89" s="43">
        <f>'Option 1'!Q89*0.8</f>
        <v>1617048.8436755338</v>
      </c>
      <c r="R89" s="43">
        <f>'Option 1'!R89*0.8</f>
        <v>1750375.2436755337</v>
      </c>
      <c r="S89" s="43">
        <f>'Option 1'!S89*0.8</f>
        <v>1883701.6436755338</v>
      </c>
      <c r="T89" s="43">
        <f>'Option 1'!T89*0.8</f>
        <v>2017028.0436755337</v>
      </c>
      <c r="U89" s="43">
        <f>'Option 1'!U89*0.8</f>
        <v>2150354.4436755339</v>
      </c>
      <c r="V89" s="43">
        <f>'Option 1'!V89*0.8</f>
        <v>2283680.8436755338</v>
      </c>
      <c r="W89" s="43">
        <f>'Option 1'!W89*0.8</f>
        <v>2417007.2436755337</v>
      </c>
      <c r="X89" s="43">
        <f>'Option 1'!X89*0.8</f>
        <v>2550333.6436755341</v>
      </c>
      <c r="Y89" s="43">
        <f>'Option 1'!Y89*0.8</f>
        <v>2683660.043675534</v>
      </c>
      <c r="Z89" s="43">
        <f>'Option 1'!Z89*0.8</f>
        <v>2816986.4436755339</v>
      </c>
      <c r="AA89" s="43">
        <f>'Option 1'!AA89*0.8</f>
        <v>2950312.8436755338</v>
      </c>
      <c r="AB89" s="43">
        <f>'Option 1'!AB89*0.8</f>
        <v>3083639.2436755337</v>
      </c>
      <c r="AC89" s="43">
        <f>'Option 1'!AC89*0.8</f>
        <v>3216965.6436755341</v>
      </c>
      <c r="AD89" s="43">
        <f>'Option 1'!AD89*0.8</f>
        <v>3350292.043675534</v>
      </c>
      <c r="AE89" s="43">
        <f>'Option 1'!AE89*0.8</f>
        <v>3483618.4436755339</v>
      </c>
      <c r="AF89" s="43">
        <f>'Option 1'!AF89*0.8</f>
        <v>3616944.8436755338</v>
      </c>
      <c r="AG89" s="43">
        <f>'Option 1'!AG89*0.8</f>
        <v>3750271.2436755337</v>
      </c>
      <c r="AH89" s="43">
        <f>'Option 1'!AH89*0.8</f>
        <v>3883597.6436755341</v>
      </c>
      <c r="AI89" s="43">
        <f>'Option 1'!AI89*0.8</f>
        <v>4016924.043675534</v>
      </c>
      <c r="AJ89" s="43">
        <f>'Option 1'!AJ89*0.8</f>
        <v>4150250.4436755339</v>
      </c>
      <c r="AK89" s="43">
        <f>'Option 1'!AK89*0.8</f>
        <v>4283576.8436755342</v>
      </c>
      <c r="AL89" s="43">
        <f>'Option 1'!AL89*0.8</f>
        <v>4416903.2436755337</v>
      </c>
      <c r="AM89" s="43">
        <f>'Option 1'!AM89*0.8</f>
        <v>4550229.6436755341</v>
      </c>
      <c r="AN89" s="43">
        <f>'Option 1'!AN89*0.8</f>
        <v>4683556.0436755335</v>
      </c>
      <c r="AO89" s="43">
        <f>'Option 1'!AO89*0.8</f>
        <v>4816882.4436755339</v>
      </c>
      <c r="AP89" s="43">
        <f>'Option 1'!AP89*0.8</f>
        <v>4950208.8436755342</v>
      </c>
      <c r="AQ89" s="43">
        <f>'Option 1'!AQ89*0.8</f>
        <v>5083535.2436755337</v>
      </c>
      <c r="AR89" s="43">
        <f>'Option 1'!AR89*0.8</f>
        <v>5216861.6436755341</v>
      </c>
      <c r="AS89" s="43">
        <f>'Option 1'!AS89*0.8</f>
        <v>5350188.0436755344</v>
      </c>
      <c r="AT89" s="43">
        <f>'Option 1'!AT89*0.8</f>
        <v>5483514.4436755339</v>
      </c>
      <c r="AU89" s="43">
        <f>'Option 1'!AU89*0.8</f>
        <v>5616840.8436755342</v>
      </c>
      <c r="AV89" s="43">
        <f>'Option 1'!AV89*0.8</f>
        <v>5750167.2436755337</v>
      </c>
      <c r="AW89" s="43">
        <f>'Option 1'!AW89*0.8</f>
        <v>5883493.6436755341</v>
      </c>
      <c r="AX89" s="43"/>
      <c r="AY89" s="43"/>
      <c r="AZ89" s="43"/>
      <c r="BA89" s="43"/>
      <c r="BB89" s="43"/>
      <c r="BC89" s="43"/>
      <c r="BD89" s="43"/>
    </row>
    <row r="90" spans="1:56" ht="16.5" x14ac:dyDescent="0.3">
      <c r="A90" s="170"/>
      <c r="B90" s="4" t="s">
        <v>331</v>
      </c>
      <c r="D90" s="4" t="s">
        <v>89</v>
      </c>
      <c r="E90" s="43">
        <f>'Option 1'!E90*0.8</f>
        <v>0</v>
      </c>
      <c r="F90" s="43">
        <f>'Option 1'!F90*0.8</f>
        <v>0</v>
      </c>
      <c r="G90" s="43">
        <f>'Option 1'!G90*0.8</f>
        <v>0</v>
      </c>
      <c r="H90" s="43">
        <f>'Option 1'!H90*0.8</f>
        <v>0</v>
      </c>
      <c r="I90" s="43">
        <f>'Option 1'!I90*0.8</f>
        <v>0</v>
      </c>
      <c r="J90" s="43">
        <f>'Option 1'!J90*0.8</f>
        <v>0</v>
      </c>
      <c r="K90" s="43">
        <f>'Option 1'!K90*0.8</f>
        <v>0</v>
      </c>
      <c r="L90" s="43">
        <f>'Option 1'!L90*0.8</f>
        <v>0</v>
      </c>
      <c r="M90" s="43">
        <f>'Option 1'!M90*0.8</f>
        <v>0</v>
      </c>
      <c r="N90" s="43">
        <f>'Option 1'!N90*0.8</f>
        <v>0</v>
      </c>
      <c r="O90" s="43">
        <f>'Option 1'!O90*0.8</f>
        <v>0</v>
      </c>
      <c r="P90" s="43">
        <f>'Option 1'!P90*0.8</f>
        <v>0</v>
      </c>
      <c r="Q90" s="43">
        <f>'Option 1'!Q90*0.8</f>
        <v>0</v>
      </c>
      <c r="R90" s="43">
        <f>'Option 1'!R90*0.8</f>
        <v>0</v>
      </c>
      <c r="S90" s="43">
        <f>'Option 1'!S90*0.8</f>
        <v>0</v>
      </c>
      <c r="T90" s="43">
        <f>'Option 1'!T90*0.8</f>
        <v>0</v>
      </c>
      <c r="U90" s="43">
        <f>'Option 1'!U90*0.8</f>
        <v>0</v>
      </c>
      <c r="V90" s="43">
        <f>'Option 1'!V90*0.8</f>
        <v>0</v>
      </c>
      <c r="W90" s="43">
        <f>'Option 1'!W90*0.8</f>
        <v>0</v>
      </c>
      <c r="X90" s="43">
        <f>'Option 1'!X90*0.8</f>
        <v>0</v>
      </c>
      <c r="Y90" s="43">
        <f>'Option 1'!Y90*0.8</f>
        <v>0</v>
      </c>
      <c r="Z90" s="43">
        <f>'Option 1'!Z90*0.8</f>
        <v>0</v>
      </c>
      <c r="AA90" s="43">
        <f>'Option 1'!AA90*0.8</f>
        <v>0</v>
      </c>
      <c r="AB90" s="43">
        <f>'Option 1'!AB90*0.8</f>
        <v>0</v>
      </c>
      <c r="AC90" s="43">
        <f>'Option 1'!AC90*0.8</f>
        <v>0</v>
      </c>
      <c r="AD90" s="43">
        <f>'Option 1'!AD90*0.8</f>
        <v>0</v>
      </c>
      <c r="AE90" s="43">
        <f>'Option 1'!AE90*0.8</f>
        <v>0</v>
      </c>
      <c r="AF90" s="43">
        <f>'Option 1'!AF90*0.8</f>
        <v>0</v>
      </c>
      <c r="AG90" s="43">
        <f>'Option 1'!AG90*0.8</f>
        <v>0</v>
      </c>
      <c r="AH90" s="43">
        <f>'Option 1'!AH90*0.8</f>
        <v>0</v>
      </c>
      <c r="AI90" s="43">
        <f>'Option 1'!AI90*0.8</f>
        <v>0</v>
      </c>
      <c r="AJ90" s="43">
        <f>'Option 1'!AJ90*0.8</f>
        <v>0</v>
      </c>
      <c r="AK90" s="43">
        <f>'Option 1'!AK90*0.8</f>
        <v>0</v>
      </c>
      <c r="AL90" s="43">
        <f>'Option 1'!AL90*0.8</f>
        <v>0</v>
      </c>
      <c r="AM90" s="43">
        <f>'Option 1'!AM90*0.8</f>
        <v>0</v>
      </c>
      <c r="AN90" s="43">
        <f>'Option 1'!AN90*0.8</f>
        <v>0</v>
      </c>
      <c r="AO90" s="43">
        <f>'Option 1'!AO90*0.8</f>
        <v>0</v>
      </c>
      <c r="AP90" s="43">
        <f>'Option 1'!AP90*0.8</f>
        <v>0</v>
      </c>
      <c r="AQ90" s="43">
        <f>'Option 1'!AQ90*0.8</f>
        <v>0</v>
      </c>
      <c r="AR90" s="43">
        <f>'Option 1'!AR90*0.8</f>
        <v>0</v>
      </c>
      <c r="AS90" s="43">
        <f>'Option 1'!AS90*0.8</f>
        <v>0</v>
      </c>
      <c r="AT90" s="43">
        <f>'Option 1'!AT90*0.8</f>
        <v>0</v>
      </c>
      <c r="AU90" s="43">
        <f>'Option 1'!AU90*0.8</f>
        <v>0</v>
      </c>
      <c r="AV90" s="43">
        <f>'Option 1'!AV90*0.8</f>
        <v>0</v>
      </c>
      <c r="AW90" s="43">
        <f>'Option 1'!AW90*0.8</f>
        <v>0</v>
      </c>
      <c r="AX90" s="37"/>
      <c r="AY90" s="37"/>
      <c r="AZ90" s="37"/>
      <c r="BA90" s="37"/>
      <c r="BB90" s="37"/>
      <c r="BC90" s="37"/>
      <c r="BD90" s="37"/>
    </row>
    <row r="91" spans="1:56" ht="16.5" x14ac:dyDescent="0.3">
      <c r="A91" s="170"/>
      <c r="B91" s="4" t="s">
        <v>332</v>
      </c>
      <c r="D91" s="4" t="s">
        <v>42</v>
      </c>
      <c r="E91" s="43">
        <f>'Option 1'!E91*0.8</f>
        <v>0</v>
      </c>
      <c r="F91" s="43">
        <f>'Option 1'!F91*0.8</f>
        <v>4.0807206305679779E-2</v>
      </c>
      <c r="G91" s="43">
        <f>'Option 1'!G91*0.8</f>
        <v>8.1614486305679801E-2</v>
      </c>
      <c r="H91" s="43">
        <f>'Option 1'!H91*0.8</f>
        <v>0.12242176630567983</v>
      </c>
      <c r="I91" s="43">
        <f>'Option 1'!I91*0.8</f>
        <v>0.16322896355877328</v>
      </c>
      <c r="J91" s="43">
        <f>'Option 1'!J91*0.8</f>
        <v>0.20276600630567981</v>
      </c>
      <c r="K91" s="43">
        <f>'Option 1'!K91*0.8</f>
        <v>0.24230304630567973</v>
      </c>
      <c r="L91" s="43">
        <f>'Option 1'!L91*0.8</f>
        <v>0.2818400863056798</v>
      </c>
      <c r="M91" s="43">
        <f>'Option 1'!M91*0.8</f>
        <v>0.32137711970039451</v>
      </c>
      <c r="N91" s="43">
        <f>'Option 1'!N91*0.8</f>
        <v>0.36091416630567985</v>
      </c>
      <c r="O91" s="43">
        <f>'Option 1'!O91*0.8</f>
        <v>0.40045120630567976</v>
      </c>
      <c r="P91" s="43">
        <f>'Option 1'!P91*0.8</f>
        <v>0.43998824630567984</v>
      </c>
      <c r="Q91" s="43">
        <f>'Option 1'!Q91*0.8</f>
        <v>0.47952528630567975</v>
      </c>
      <c r="R91" s="43">
        <f>'Option 1'!R91*0.8</f>
        <v>0.51906232630567983</v>
      </c>
      <c r="S91" s="43">
        <f>'Option 1'!S91*0.8</f>
        <v>0.55859936630567975</v>
      </c>
      <c r="T91" s="43">
        <f>'Option 1'!T91*0.8</f>
        <v>0.59813640630567988</v>
      </c>
      <c r="U91" s="43">
        <f>'Option 1'!U91*0.8</f>
        <v>0.63767344630567979</v>
      </c>
      <c r="V91" s="43">
        <f>'Option 1'!V91*0.8</f>
        <v>0.67721048630567982</v>
      </c>
      <c r="W91" s="43">
        <f>'Option 1'!W91*0.8</f>
        <v>0.71674752630567973</v>
      </c>
      <c r="X91" s="43">
        <f>'Option 1'!X91*0.8</f>
        <v>0.75628456630567986</v>
      </c>
      <c r="Y91" s="43">
        <f>'Option 1'!Y91*0.8</f>
        <v>0.79582160630567977</v>
      </c>
      <c r="Z91" s="43">
        <f>'Option 1'!Z91*0.8</f>
        <v>0.83535864630567991</v>
      </c>
      <c r="AA91" s="43">
        <f>'Option 1'!AA91*0.8</f>
        <v>0.87489568630567982</v>
      </c>
      <c r="AB91" s="43">
        <f>'Option 1'!AB91*0.8</f>
        <v>0.91443272630567984</v>
      </c>
      <c r="AC91" s="43">
        <f>'Option 1'!AC91*0.8</f>
        <v>0.95396976630567976</v>
      </c>
      <c r="AD91" s="43">
        <f>'Option 1'!AD91*0.8</f>
        <v>0.99350680630567989</v>
      </c>
      <c r="AE91" s="43">
        <f>'Option 1'!AE91*0.8</f>
        <v>1.0330438463056797</v>
      </c>
      <c r="AF91" s="43">
        <f>'Option 1'!AF91*0.8</f>
        <v>1.0725808863056796</v>
      </c>
      <c r="AG91" s="43">
        <f>'Option 1'!AG91*0.8</f>
        <v>1.1121179263056797</v>
      </c>
      <c r="AH91" s="43">
        <f>'Option 1'!AH91*0.8</f>
        <v>1.1516549663056799</v>
      </c>
      <c r="AI91" s="43">
        <f>'Option 1'!AI91*0.8</f>
        <v>1.19119200630568</v>
      </c>
      <c r="AJ91" s="43">
        <f>'Option 1'!AJ91*0.8</f>
        <v>1.2307290463056797</v>
      </c>
      <c r="AK91" s="43">
        <f>'Option 1'!AK91*0.8</f>
        <v>1.2702660863056798</v>
      </c>
      <c r="AL91" s="43">
        <f>'Option 1'!AL91*0.8</f>
        <v>1.30980312630568</v>
      </c>
      <c r="AM91" s="43">
        <f>'Option 1'!AM91*0.8</f>
        <v>1.3493401663056801</v>
      </c>
      <c r="AN91" s="43">
        <f>'Option 1'!AN91*0.8</f>
        <v>1.3888772063056798</v>
      </c>
      <c r="AO91" s="43">
        <f>'Option 1'!AO91*0.8</f>
        <v>1.4284142463056799</v>
      </c>
      <c r="AP91" s="43">
        <f>'Option 1'!AP91*0.8</f>
        <v>1.4679512863056798</v>
      </c>
      <c r="AQ91" s="43">
        <f>'Option 1'!AQ91*0.8</f>
        <v>1.50748832630568</v>
      </c>
      <c r="AR91" s="43">
        <f>'Option 1'!AR91*0.8</f>
        <v>1.5470253663056797</v>
      </c>
      <c r="AS91" s="43">
        <f>'Option 1'!AS91*0.8</f>
        <v>1.5865624063056798</v>
      </c>
      <c r="AT91" s="43">
        <f>'Option 1'!AT91*0.8</f>
        <v>1.6260994463056797</v>
      </c>
      <c r="AU91" s="43">
        <f>'Option 1'!AU91*0.8</f>
        <v>1.6656364863056803</v>
      </c>
      <c r="AV91" s="43">
        <f>'Option 1'!AV91*0.8</f>
        <v>1.70517352630568</v>
      </c>
      <c r="AW91" s="43">
        <f>'Option 1'!AW91*0.8</f>
        <v>1.7447105663056797</v>
      </c>
      <c r="AX91" s="35"/>
      <c r="AY91" s="35"/>
      <c r="AZ91" s="35"/>
      <c r="BA91" s="35"/>
      <c r="BB91" s="35"/>
      <c r="BC91" s="35"/>
      <c r="BD91" s="35"/>
    </row>
    <row r="92" spans="1:56" ht="16.5" x14ac:dyDescent="0.3">
      <c r="A92" s="170"/>
      <c r="B92" s="4" t="s">
        <v>333</v>
      </c>
      <c r="D92" s="4" t="s">
        <v>42</v>
      </c>
      <c r="E92" s="43">
        <f>'Option 1'!E92*0.8</f>
        <v>0</v>
      </c>
      <c r="F92" s="43">
        <f>'Option 1'!F92*0.8</f>
        <v>0.26327736421773767</v>
      </c>
      <c r="G92" s="43">
        <f>'Option 1'!G92*0.8</f>
        <v>0.52655472421773764</v>
      </c>
      <c r="H92" s="43">
        <f>'Option 1'!H92*0.8</f>
        <v>0.78983208421773776</v>
      </c>
      <c r="I92" s="43">
        <f>'Option 1'!I92*0.8</f>
        <v>1.0531093577303623</v>
      </c>
      <c r="J92" s="43">
        <f>'Option 1'!J92*0.8</f>
        <v>1.3081916842177379</v>
      </c>
      <c r="K92" s="43">
        <f>'Option 1'!K92*0.8</f>
        <v>1.5632740042177382</v>
      </c>
      <c r="L92" s="43">
        <f>'Option 1'!L92*0.8</f>
        <v>1.8183563242177379</v>
      </c>
      <c r="M92" s="43">
        <f>'Option 1'!M92*0.8</f>
        <v>2.0734387129466372</v>
      </c>
      <c r="N92" s="43">
        <f>'Option 1'!N92*0.8</f>
        <v>2.3285210442177382</v>
      </c>
      <c r="O92" s="43">
        <f>'Option 1'!O92*0.8</f>
        <v>2.5836033642177378</v>
      </c>
      <c r="P92" s="43">
        <f>'Option 1'!P92*0.8</f>
        <v>2.8386856842177384</v>
      </c>
      <c r="Q92" s="43">
        <f>'Option 1'!Q92*0.8</f>
        <v>3.093768004217738</v>
      </c>
      <c r="R92" s="43">
        <f>'Option 1'!R92*0.8</f>
        <v>3.3488503242177377</v>
      </c>
      <c r="S92" s="43">
        <f>'Option 1'!S92*0.8</f>
        <v>3.6039326442177386</v>
      </c>
      <c r="T92" s="43">
        <f>'Option 1'!T92*0.8</f>
        <v>3.8590149642177383</v>
      </c>
      <c r="U92" s="43">
        <f>'Option 1'!U92*0.8</f>
        <v>4.1140972842177375</v>
      </c>
      <c r="V92" s="43">
        <f>'Option 1'!V92*0.8</f>
        <v>4.3691796042177371</v>
      </c>
      <c r="W92" s="43">
        <f>'Option 1'!W92*0.8</f>
        <v>4.6242619242177385</v>
      </c>
      <c r="X92" s="43">
        <f>'Option 1'!X92*0.8</f>
        <v>4.8793442442177382</v>
      </c>
      <c r="Y92" s="43">
        <f>'Option 1'!Y92*0.8</f>
        <v>5.1344265642177378</v>
      </c>
      <c r="Z92" s="43">
        <f>'Option 1'!Z92*0.8</f>
        <v>5.3895088842177392</v>
      </c>
      <c r="AA92" s="43">
        <f>'Option 1'!AA92*0.8</f>
        <v>5.6445912042177389</v>
      </c>
      <c r="AB92" s="43">
        <f>'Option 1'!AB92*0.8</f>
        <v>5.8996735242177385</v>
      </c>
      <c r="AC92" s="43">
        <f>'Option 1'!AC92*0.8</f>
        <v>6.1547558442177381</v>
      </c>
      <c r="AD92" s="43">
        <f>'Option 1'!AD92*0.8</f>
        <v>6.4098381642177387</v>
      </c>
      <c r="AE92" s="43">
        <f>'Option 1'!AE92*0.8</f>
        <v>6.6649204842177383</v>
      </c>
      <c r="AF92" s="43">
        <f>'Option 1'!AF92*0.8</f>
        <v>6.9200028042177379</v>
      </c>
      <c r="AG92" s="43">
        <f>'Option 1'!AG92*0.8</f>
        <v>7.1750851242177376</v>
      </c>
      <c r="AH92" s="43">
        <f>'Option 1'!AH92*0.8</f>
        <v>7.430167444217739</v>
      </c>
      <c r="AI92" s="43">
        <f>'Option 1'!AI92*0.8</f>
        <v>7.6852497642177386</v>
      </c>
      <c r="AJ92" s="43">
        <f>'Option 1'!AJ92*0.8</f>
        <v>7.9403320842177383</v>
      </c>
      <c r="AK92" s="43">
        <f>'Option 1'!AK92*0.8</f>
        <v>8.1954144042177379</v>
      </c>
      <c r="AL92" s="43">
        <f>'Option 1'!AL92*0.8</f>
        <v>8.4504967242177393</v>
      </c>
      <c r="AM92" s="43">
        <f>'Option 1'!AM92*0.8</f>
        <v>8.705579044217739</v>
      </c>
      <c r="AN92" s="43">
        <f>'Option 1'!AN92*0.8</f>
        <v>8.9606613642177386</v>
      </c>
      <c r="AO92" s="43">
        <f>'Option 1'!AO92*0.8</f>
        <v>9.2157436842177383</v>
      </c>
      <c r="AP92" s="43">
        <f>'Option 1'!AP92*0.8</f>
        <v>9.4708260042177379</v>
      </c>
      <c r="AQ92" s="43">
        <f>'Option 1'!AQ92*0.8</f>
        <v>9.7259083242177375</v>
      </c>
      <c r="AR92" s="43">
        <f>'Option 1'!AR92*0.8</f>
        <v>9.9809906442177407</v>
      </c>
      <c r="AS92" s="43">
        <f>'Option 1'!AS92*0.8</f>
        <v>10.23607296421774</v>
      </c>
      <c r="AT92" s="43">
        <f>'Option 1'!AT92*0.8</f>
        <v>10.49115528421774</v>
      </c>
      <c r="AU92" s="43">
        <f>'Option 1'!AU92*0.8</f>
        <v>10.74623760421774</v>
      </c>
      <c r="AV92" s="43">
        <f>'Option 1'!AV92*0.8</f>
        <v>11.001319924217739</v>
      </c>
      <c r="AW92" s="43">
        <f>'Option 1'!AW92*0.8</f>
        <v>11.256402244217739</v>
      </c>
      <c r="AX92" s="35"/>
      <c r="AY92" s="35"/>
      <c r="AZ92" s="35"/>
      <c r="BA92" s="35"/>
      <c r="BB92" s="35"/>
      <c r="BC92" s="35"/>
      <c r="BD92" s="35"/>
    </row>
    <row r="93" spans="1:56" x14ac:dyDescent="0.3">
      <c r="A93" s="170"/>
      <c r="B93" s="4" t="s">
        <v>215</v>
      </c>
      <c r="D93" s="4" t="s">
        <v>90</v>
      </c>
      <c r="E93" s="43">
        <f>'Option 1'!E93*0.8</f>
        <v>0</v>
      </c>
      <c r="F93" s="43">
        <f>'Option 1'!F93*0.8</f>
        <v>0</v>
      </c>
      <c r="G93" s="43">
        <f>'Option 1'!G93*0.8</f>
        <v>0</v>
      </c>
      <c r="H93" s="43">
        <f>'Option 1'!H93*0.8</f>
        <v>0</v>
      </c>
      <c r="I93" s="43">
        <f>'Option 1'!I93*0.8</f>
        <v>0</v>
      </c>
      <c r="J93" s="43">
        <f>'Option 1'!J93*0.8</f>
        <v>0</v>
      </c>
      <c r="K93" s="43">
        <f>'Option 1'!K93*0.8</f>
        <v>0</v>
      </c>
      <c r="L93" s="43">
        <f>'Option 1'!L93*0.8</f>
        <v>0</v>
      </c>
      <c r="M93" s="43">
        <f>'Option 1'!M93*0.8</f>
        <v>0</v>
      </c>
      <c r="N93" s="43">
        <f>'Option 1'!N93*0.8</f>
        <v>0</v>
      </c>
      <c r="O93" s="43">
        <f>'Option 1'!O93*0.8</f>
        <v>0</v>
      </c>
      <c r="P93" s="43">
        <f>'Option 1'!P93*0.8</f>
        <v>0</v>
      </c>
      <c r="Q93" s="43">
        <f>'Option 1'!Q93*0.8</f>
        <v>0</v>
      </c>
      <c r="R93" s="43">
        <f>'Option 1'!R93*0.8</f>
        <v>0</v>
      </c>
      <c r="S93" s="43">
        <f>'Option 1'!S93*0.8</f>
        <v>0</v>
      </c>
      <c r="T93" s="43">
        <f>'Option 1'!T93*0.8</f>
        <v>0</v>
      </c>
      <c r="U93" s="43">
        <f>'Option 1'!U93*0.8</f>
        <v>0</v>
      </c>
      <c r="V93" s="43">
        <f>'Option 1'!V93*0.8</f>
        <v>0</v>
      </c>
      <c r="W93" s="43">
        <f>'Option 1'!W93*0.8</f>
        <v>0</v>
      </c>
      <c r="X93" s="43">
        <f>'Option 1'!X93*0.8</f>
        <v>0</v>
      </c>
      <c r="Y93" s="43">
        <f>'Option 1'!Y93*0.8</f>
        <v>0</v>
      </c>
      <c r="Z93" s="43">
        <f>'Option 1'!Z93*0.8</f>
        <v>0</v>
      </c>
      <c r="AA93" s="43">
        <f>'Option 1'!AA93*0.8</f>
        <v>0</v>
      </c>
      <c r="AB93" s="43">
        <f>'Option 1'!AB93*0.8</f>
        <v>0</v>
      </c>
      <c r="AC93" s="43">
        <f>'Option 1'!AC93*0.8</f>
        <v>0</v>
      </c>
      <c r="AD93" s="43">
        <f>'Option 1'!AD93*0.8</f>
        <v>0</v>
      </c>
      <c r="AE93" s="43">
        <f>'Option 1'!AE93*0.8</f>
        <v>0</v>
      </c>
      <c r="AF93" s="43">
        <f>'Option 1'!AF93*0.8</f>
        <v>0</v>
      </c>
      <c r="AG93" s="43">
        <f>'Option 1'!AG93*0.8</f>
        <v>0</v>
      </c>
      <c r="AH93" s="43">
        <f>'Option 1'!AH93*0.8</f>
        <v>0</v>
      </c>
      <c r="AI93" s="43">
        <f>'Option 1'!AI93*0.8</f>
        <v>0</v>
      </c>
      <c r="AJ93" s="43">
        <f>'Option 1'!AJ93*0.8</f>
        <v>0</v>
      </c>
      <c r="AK93" s="43">
        <f>'Option 1'!AK93*0.8</f>
        <v>0</v>
      </c>
      <c r="AL93" s="43">
        <f>'Option 1'!AL93*0.8</f>
        <v>0</v>
      </c>
      <c r="AM93" s="43">
        <f>'Option 1'!AM93*0.8</f>
        <v>0</v>
      </c>
      <c r="AN93" s="43">
        <f>'Option 1'!AN93*0.8</f>
        <v>0</v>
      </c>
      <c r="AO93" s="43">
        <f>'Option 1'!AO93*0.8</f>
        <v>0</v>
      </c>
      <c r="AP93" s="43">
        <f>'Option 1'!AP93*0.8</f>
        <v>0</v>
      </c>
      <c r="AQ93" s="43">
        <f>'Option 1'!AQ93*0.8</f>
        <v>0</v>
      </c>
      <c r="AR93" s="43">
        <f>'Option 1'!AR93*0.8</f>
        <v>0</v>
      </c>
      <c r="AS93" s="43">
        <f>'Option 1'!AS93*0.8</f>
        <v>0</v>
      </c>
      <c r="AT93" s="43">
        <f>'Option 1'!AT93*0.8</f>
        <v>0</v>
      </c>
      <c r="AU93" s="43">
        <f>'Option 1'!AU93*0.8</f>
        <v>0</v>
      </c>
      <c r="AV93" s="43">
        <f>'Option 1'!AV93*0.8</f>
        <v>0</v>
      </c>
      <c r="AW93" s="43">
        <f>'Option 1'!AW93*0.8</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39" t="s">
        <v>224</v>
      </c>
      <c r="C26" s="139"/>
      <c r="D26" s="139"/>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J37"/>
  <sheetViews>
    <sheetView showGridLines="0" tabSelected="1" zoomScale="80" zoomScaleNormal="80" workbookViewId="0">
      <selection activeCell="E28" sqref="E28:E29"/>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29" style="2" customWidth="1"/>
    <col min="8" max="11" width="11.140625" style="2" customWidth="1"/>
    <col min="12" max="35" width="9.140625" style="2"/>
    <col min="36" max="36" width="9.140625" style="22" hidden="1" customWidth="1"/>
    <col min="37" max="16384" width="9.140625" style="2"/>
  </cols>
  <sheetData>
    <row r="1" spans="2:36" x14ac:dyDescent="0.3">
      <c r="B1" s="25" t="s">
        <v>49</v>
      </c>
      <c r="Z1" s="26" t="s">
        <v>29</v>
      </c>
      <c r="AJ1" s="22" t="s">
        <v>402</v>
      </c>
    </row>
    <row r="2" spans="2:36" ht="15" customHeight="1" x14ac:dyDescent="0.3">
      <c r="B2" s="145"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LV Poles delivers a cost effective reduction in the risk of condition based failure.  This CBA specifically relates to East Midlands.</v>
      </c>
      <c r="C2" s="146"/>
      <c r="D2" s="146"/>
      <c r="E2" s="146"/>
      <c r="F2" s="147"/>
      <c r="G2" s="25" t="s">
        <v>405</v>
      </c>
      <c r="Z2" s="26" t="s">
        <v>80</v>
      </c>
      <c r="AJ2" s="22" t="s">
        <v>400</v>
      </c>
    </row>
    <row r="3" spans="2:36" ht="24.75" customHeight="1" x14ac:dyDescent="0.3">
      <c r="B3" s="148"/>
      <c r="C3" s="149"/>
      <c r="D3" s="149"/>
      <c r="E3" s="149"/>
      <c r="F3" s="150"/>
      <c r="G3" s="18" t="s">
        <v>404</v>
      </c>
      <c r="AJ3" s="22" t="s">
        <v>401</v>
      </c>
    </row>
    <row r="4" spans="2:36" ht="18" customHeight="1" x14ac:dyDescent="0.3">
      <c r="B4" s="25" t="s">
        <v>79</v>
      </c>
      <c r="C4" s="27"/>
      <c r="D4" s="27"/>
      <c r="E4" s="27"/>
      <c r="F4" s="27"/>
      <c r="AJ4" s="22" t="s">
        <v>342</v>
      </c>
    </row>
    <row r="5" spans="2:36" ht="96" customHeight="1" x14ac:dyDescent="0.3">
      <c r="B5" s="142" t="s">
        <v>403</v>
      </c>
      <c r="C5" s="143"/>
      <c r="D5" s="143"/>
      <c r="E5" s="143"/>
      <c r="F5" s="144"/>
      <c r="AJ5" s="22" t="s">
        <v>367</v>
      </c>
    </row>
    <row r="6" spans="2:36" ht="13.5" customHeight="1" x14ac:dyDescent="0.3">
      <c r="B6" s="27"/>
      <c r="C6" s="27"/>
      <c r="D6" s="27"/>
      <c r="E6" s="27"/>
      <c r="F6" s="27"/>
      <c r="AJ6" s="22" t="s">
        <v>368</v>
      </c>
    </row>
    <row r="7" spans="2:36" x14ac:dyDescent="0.3">
      <c r="B7" s="25" t="s">
        <v>50</v>
      </c>
      <c r="AJ7" s="22" t="s">
        <v>369</v>
      </c>
    </row>
    <row r="8" spans="2:36" x14ac:dyDescent="0.3">
      <c r="B8" s="153" t="s">
        <v>27</v>
      </c>
      <c r="C8" s="154"/>
      <c r="D8" s="151" t="s">
        <v>30</v>
      </c>
      <c r="E8" s="151"/>
      <c r="F8" s="151"/>
      <c r="AJ8" s="22" t="s">
        <v>370</v>
      </c>
    </row>
    <row r="9" spans="2:36" ht="22.5" customHeight="1" x14ac:dyDescent="0.3">
      <c r="B9" s="155" t="s">
        <v>303</v>
      </c>
      <c r="C9" s="156"/>
      <c r="D9" s="152" t="str">
        <f>'Baseline scenario'!$C$1</f>
        <v>No intervention</v>
      </c>
      <c r="E9" s="152"/>
      <c r="F9" s="152"/>
      <c r="AJ9" s="22" t="s">
        <v>371</v>
      </c>
    </row>
    <row r="10" spans="2:36" ht="22.5" customHeight="1" x14ac:dyDescent="0.3">
      <c r="B10" s="140" t="s">
        <v>226</v>
      </c>
      <c r="C10" s="141"/>
      <c r="D10" s="142" t="str">
        <f>'Option 1'!$C$1</f>
        <v>Asset Replacement Programme</v>
      </c>
      <c r="E10" s="143"/>
      <c r="F10" s="144"/>
      <c r="AJ10" s="22" t="s">
        <v>372</v>
      </c>
    </row>
    <row r="11" spans="2:36" ht="22.5" customHeight="1" x14ac:dyDescent="0.3">
      <c r="B11" s="140" t="s">
        <v>346</v>
      </c>
      <c r="C11" s="141"/>
      <c r="D11" s="142" t="str">
        <f>'Option 1(i)'!$C$1</f>
        <v>Sensitivity Analysis of Option 1 - Asset Replacement Programme Delivered With 10% Increased Costs</v>
      </c>
      <c r="E11" s="143"/>
      <c r="F11" s="144"/>
      <c r="AJ11" s="22" t="s">
        <v>373</v>
      </c>
    </row>
    <row r="12" spans="2:36" ht="22.5" customHeight="1" x14ac:dyDescent="0.3">
      <c r="B12" s="140" t="s">
        <v>347</v>
      </c>
      <c r="C12" s="141"/>
      <c r="D12" s="142" t="str">
        <f>'Option 1(ii)'!$C$1</f>
        <v>Sensitivity Analysis of Option 1 - Asset Replacement Programme Achieving 20% Lower Benefits</v>
      </c>
      <c r="E12" s="143"/>
      <c r="F12" s="144"/>
      <c r="AJ12" s="22" t="s">
        <v>374</v>
      </c>
    </row>
    <row r="13" spans="2:36" ht="22.5" customHeight="1" x14ac:dyDescent="0.3">
      <c r="B13" s="140"/>
      <c r="C13" s="141"/>
      <c r="D13" s="142"/>
      <c r="E13" s="143"/>
      <c r="F13" s="144"/>
      <c r="AJ13" s="22" t="s">
        <v>375</v>
      </c>
    </row>
    <row r="14" spans="2:36" ht="22.5" customHeight="1" x14ac:dyDescent="0.3">
      <c r="B14" s="140"/>
      <c r="C14" s="141"/>
      <c r="D14" s="142"/>
      <c r="E14" s="143"/>
      <c r="F14" s="144"/>
      <c r="AJ14" s="22" t="s">
        <v>376</v>
      </c>
    </row>
    <row r="15" spans="2:36" ht="22.5" customHeight="1" x14ac:dyDescent="0.3">
      <c r="B15" s="140"/>
      <c r="C15" s="141"/>
      <c r="D15" s="142"/>
      <c r="E15" s="143"/>
      <c r="F15" s="144"/>
      <c r="AJ15" s="22" t="s">
        <v>377</v>
      </c>
    </row>
    <row r="16" spans="2:36" ht="22.5" customHeight="1" x14ac:dyDescent="0.3">
      <c r="B16" s="140"/>
      <c r="C16" s="141"/>
      <c r="D16" s="142"/>
      <c r="E16" s="143"/>
      <c r="F16" s="144"/>
      <c r="AJ16" s="22" t="s">
        <v>378</v>
      </c>
    </row>
    <row r="17" spans="2:36" ht="22.5" customHeight="1" x14ac:dyDescent="0.3">
      <c r="B17" s="140"/>
      <c r="C17" s="141"/>
      <c r="D17" s="142"/>
      <c r="E17" s="143"/>
      <c r="F17" s="144"/>
      <c r="AJ17" s="22" t="s">
        <v>379</v>
      </c>
    </row>
    <row r="18" spans="2:36" ht="22.5" customHeight="1" x14ac:dyDescent="0.3">
      <c r="B18" s="140"/>
      <c r="C18" s="141"/>
      <c r="D18" s="142"/>
      <c r="E18" s="143"/>
      <c r="F18" s="144"/>
      <c r="AJ18" s="22" t="s">
        <v>380</v>
      </c>
    </row>
    <row r="19" spans="2:36" ht="22.5" customHeight="1" x14ac:dyDescent="0.3">
      <c r="B19" s="140"/>
      <c r="C19" s="141"/>
      <c r="D19" s="142"/>
      <c r="E19" s="143"/>
      <c r="F19" s="144"/>
      <c r="AJ19" s="22" t="s">
        <v>381</v>
      </c>
    </row>
    <row r="20" spans="2:36" ht="22.5" customHeight="1" x14ac:dyDescent="0.3">
      <c r="B20" s="140"/>
      <c r="C20" s="141"/>
      <c r="D20" s="142"/>
      <c r="E20" s="143"/>
      <c r="F20" s="144"/>
      <c r="AJ20" s="22" t="s">
        <v>382</v>
      </c>
    </row>
    <row r="21" spans="2:36" ht="22.5" customHeight="1" x14ac:dyDescent="0.3">
      <c r="B21" s="140"/>
      <c r="C21" s="141"/>
      <c r="D21" s="142"/>
      <c r="E21" s="143"/>
      <c r="F21" s="144"/>
      <c r="AJ21" s="22" t="s">
        <v>383</v>
      </c>
    </row>
    <row r="22" spans="2:36" ht="22.5" customHeight="1" x14ac:dyDescent="0.3">
      <c r="B22" s="140"/>
      <c r="C22" s="141"/>
      <c r="D22" s="142"/>
      <c r="E22" s="143"/>
      <c r="F22" s="144"/>
      <c r="AJ22" s="22" t="s">
        <v>384</v>
      </c>
    </row>
    <row r="23" spans="2:36" ht="22.5" customHeight="1" x14ac:dyDescent="0.3">
      <c r="B23" s="140"/>
      <c r="C23" s="141"/>
      <c r="D23" s="142"/>
      <c r="E23" s="143"/>
      <c r="F23" s="144"/>
      <c r="AJ23" s="22" t="s">
        <v>385</v>
      </c>
    </row>
    <row r="24" spans="2:36" ht="12.75" customHeight="1" x14ac:dyDescent="0.3">
      <c r="B24" s="28"/>
      <c r="C24" s="28"/>
      <c r="D24" s="29"/>
      <c r="E24" s="29"/>
      <c r="F24" s="29"/>
      <c r="AJ24" s="22" t="s">
        <v>386</v>
      </c>
    </row>
    <row r="25" spans="2:36" x14ac:dyDescent="0.3">
      <c r="B25" s="25" t="s">
        <v>51</v>
      </c>
      <c r="AJ25" s="22" t="s">
        <v>387</v>
      </c>
    </row>
    <row r="26" spans="2:36" ht="38.25" customHeight="1" x14ac:dyDescent="0.3">
      <c r="B26" s="158" t="s">
        <v>48</v>
      </c>
      <c r="C26" s="160" t="s">
        <v>27</v>
      </c>
      <c r="D26" s="160" t="s">
        <v>28</v>
      </c>
      <c r="E26" s="160" t="s">
        <v>30</v>
      </c>
      <c r="F26" s="158" t="s">
        <v>31</v>
      </c>
      <c r="G26" s="157" t="s">
        <v>101</v>
      </c>
      <c r="H26" s="157"/>
      <c r="I26" s="157"/>
      <c r="J26" s="157"/>
      <c r="K26" s="157"/>
      <c r="AJ26" s="22" t="s">
        <v>388</v>
      </c>
    </row>
    <row r="27" spans="2:36" x14ac:dyDescent="0.3">
      <c r="B27" s="159"/>
      <c r="C27" s="161"/>
      <c r="D27" s="161"/>
      <c r="E27" s="161"/>
      <c r="F27" s="159"/>
      <c r="G27" s="64" t="s">
        <v>102</v>
      </c>
      <c r="H27" s="64" t="s">
        <v>103</v>
      </c>
      <c r="I27" s="64" t="s">
        <v>104</v>
      </c>
      <c r="J27" s="64" t="s">
        <v>105</v>
      </c>
      <c r="K27" s="64" t="s">
        <v>106</v>
      </c>
      <c r="AJ27" s="22" t="s">
        <v>389</v>
      </c>
    </row>
    <row r="28" spans="2:36" ht="27.75" customHeight="1" x14ac:dyDescent="0.3">
      <c r="B28" s="30" t="s">
        <v>340</v>
      </c>
      <c r="C28" s="31" t="str">
        <f>D9</f>
        <v>No intervention</v>
      </c>
      <c r="D28" s="30" t="s">
        <v>80</v>
      </c>
      <c r="E28" s="31" t="s">
        <v>406</v>
      </c>
      <c r="F28" s="30"/>
      <c r="G28" s="65"/>
      <c r="H28" s="65"/>
      <c r="I28" s="65"/>
      <c r="J28" s="65"/>
      <c r="K28" s="30"/>
      <c r="AJ28" s="22" t="s">
        <v>390</v>
      </c>
    </row>
    <row r="29" spans="2:36" ht="27.75" customHeight="1" x14ac:dyDescent="0.3">
      <c r="B29" s="30">
        <v>1</v>
      </c>
      <c r="C29" s="31" t="str">
        <f>D10</f>
        <v>Asset Replacement Programme</v>
      </c>
      <c r="D29" s="30" t="s">
        <v>29</v>
      </c>
      <c r="E29" s="31" t="s">
        <v>407</v>
      </c>
      <c r="F29" s="30" t="s">
        <v>160</v>
      </c>
      <c r="G29" s="65">
        <f>'Option 1'!$C$4</f>
        <v>19.869315060841977</v>
      </c>
      <c r="H29" s="65">
        <f>'Option 1'!$C$5</f>
        <v>60.537730827179693</v>
      </c>
      <c r="I29" s="65">
        <f>'Option 1'!$C$6</f>
        <v>115.88261344190964</v>
      </c>
      <c r="J29" s="65">
        <f>'Option 1'!$C$7</f>
        <v>226.98755788153935</v>
      </c>
      <c r="K29" s="30"/>
      <c r="AJ29" s="22" t="s">
        <v>391</v>
      </c>
    </row>
    <row r="30" spans="2:36" ht="57.75" customHeight="1" x14ac:dyDescent="0.3">
      <c r="B30" s="30" t="s">
        <v>344</v>
      </c>
      <c r="C30" s="31" t="str">
        <f>D11</f>
        <v>Sensitivity Analysis of Option 1 - Asset Replacement Programme Delivered With 10% Increased Costs</v>
      </c>
      <c r="D30" s="30"/>
      <c r="E30" s="31"/>
      <c r="F30" s="30"/>
      <c r="G30" s="65">
        <f>'Option 1(i)'!$C$4</f>
        <v>17.840968262908312</v>
      </c>
      <c r="H30" s="65">
        <f>'Option 1(i)'!$C$5</f>
        <v>57.939895602038128</v>
      </c>
      <c r="I30" s="65">
        <f>'Option 1(i)'!$C$6</f>
        <v>112.908646738686</v>
      </c>
      <c r="J30" s="65">
        <f>'Option 1(i)'!$C$7</f>
        <v>223.6358231414132</v>
      </c>
      <c r="K30" s="30"/>
      <c r="AJ30" s="22" t="s">
        <v>392</v>
      </c>
    </row>
    <row r="31" spans="2:36" ht="45.75" customHeight="1" x14ac:dyDescent="0.3">
      <c r="B31" s="30" t="s">
        <v>345</v>
      </c>
      <c r="C31" s="31" t="str">
        <f>D12</f>
        <v>Sensitivity Analysis of Option 1 - Asset Replacement Programme Achieving 20% Lower Benefits</v>
      </c>
      <c r="D31" s="30"/>
      <c r="E31" s="31"/>
      <c r="F31" s="30"/>
      <c r="G31" s="65">
        <f>'Option 1(ii)'!$C$4</f>
        <v>15.619852513456937</v>
      </c>
      <c r="H31" s="65">
        <f>'Option 1(ii)'!$C$5</f>
        <v>52.34876140362443</v>
      </c>
      <c r="I31" s="65">
        <f>'Option 1(ii)'!$C$6</f>
        <v>103.29678429806864</v>
      </c>
      <c r="J31" s="65">
        <f>'Option 1(ii)'!$C$7</f>
        <v>206.44251756352051</v>
      </c>
      <c r="K31" s="30"/>
      <c r="AJ31" s="22" t="s">
        <v>393</v>
      </c>
    </row>
    <row r="32" spans="2:36" ht="27.75" customHeight="1" x14ac:dyDescent="0.3">
      <c r="B32" s="30"/>
      <c r="C32" s="31"/>
      <c r="D32" s="30"/>
      <c r="E32" s="31"/>
      <c r="F32" s="30"/>
      <c r="G32" s="65"/>
      <c r="H32" s="65"/>
      <c r="I32" s="65"/>
      <c r="J32" s="65"/>
      <c r="K32" s="30"/>
      <c r="AJ32" s="22" t="s">
        <v>394</v>
      </c>
    </row>
    <row r="33" spans="2:36" x14ac:dyDescent="0.3">
      <c r="AJ33" s="22" t="s">
        <v>395</v>
      </c>
    </row>
    <row r="34" spans="2:36" x14ac:dyDescent="0.3">
      <c r="AJ34" s="22" t="s">
        <v>396</v>
      </c>
    </row>
    <row r="35" spans="2:36" x14ac:dyDescent="0.3">
      <c r="AJ35" s="22" t="s">
        <v>397</v>
      </c>
    </row>
    <row r="36" spans="2:36" x14ac:dyDescent="0.3">
      <c r="AJ36" s="22" t="s">
        <v>398</v>
      </c>
    </row>
    <row r="37" spans="2:36" x14ac:dyDescent="0.3">
      <c r="B37" s="2" t="s">
        <v>107</v>
      </c>
      <c r="AJ37" s="22" t="s">
        <v>399</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28:D28 F28:K28">
    <cfRule type="expression" dxfId="9" priority="11">
      <formula>$D28="Adopted"</formula>
    </cfRule>
  </conditionalFormatting>
  <conditionalFormatting sqref="B29:C29 F29:K29 C30:C31">
    <cfRule type="expression" dxfId="8" priority="10">
      <formula>$D29="Adopted"</formula>
    </cfRule>
  </conditionalFormatting>
  <conditionalFormatting sqref="D29 D32">
    <cfRule type="expression" dxfId="7" priority="9">
      <formula>$D29="Adopted"</formula>
    </cfRule>
  </conditionalFormatting>
  <conditionalFormatting sqref="B32:C32 E32:K32">
    <cfRule type="expression" dxfId="6" priority="7">
      <formula>$D32="Adopted"</formula>
    </cfRule>
  </conditionalFormatting>
  <conditionalFormatting sqref="B30 E30:K30">
    <cfRule type="expression" dxfId="5" priority="6">
      <formula>$D30="Adopted"</formula>
    </cfRule>
  </conditionalFormatting>
  <conditionalFormatting sqref="D30">
    <cfRule type="expression" dxfId="4" priority="5">
      <formula>$D30="Adopted"</formula>
    </cfRule>
  </conditionalFormatting>
  <conditionalFormatting sqref="B31 E31:K31">
    <cfRule type="expression" dxfId="3" priority="4">
      <formula>$D31="Adopted"</formula>
    </cfRule>
  </conditionalFormatting>
  <conditionalFormatting sqref="D31">
    <cfRule type="expression" dxfId="2" priority="3">
      <formula>$D31="Adopted"</formula>
    </cfRule>
  </conditionalFormatting>
  <conditionalFormatting sqref="E28">
    <cfRule type="expression" dxfId="1" priority="2">
      <formula>$D28="Adopted"</formula>
    </cfRule>
  </conditionalFormatting>
  <conditionalFormatting sqref="E29">
    <cfRule type="expression" dxfId="0" priority="1">
      <formula>$D29="Adopted"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2" t="s">
        <v>74</v>
      </c>
      <c r="C13" s="163"/>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4"/>
      <c r="C14" s="165"/>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6"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6"/>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6"/>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6"/>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6"/>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6"/>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6"/>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6"/>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6"/>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6"/>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P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E34" sqref="E34:AW35"/>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6" width="13.28515625" style="4" customWidth="1"/>
    <col min="57" max="67" width="9.140625" style="22"/>
    <col min="68" max="68" width="9.140625" style="22" customWidth="1"/>
    <col min="69" max="16384" width="9.140625" style="22"/>
  </cols>
  <sheetData>
    <row r="1" spans="1:68" x14ac:dyDescent="0.3">
      <c r="A1" s="2"/>
      <c r="B1" s="3" t="s">
        <v>339</v>
      </c>
      <c r="C1" s="3" t="s">
        <v>341</v>
      </c>
      <c r="D1" s="3"/>
      <c r="E1" s="3" t="str">
        <f>'Option summary'!G2&amp;" - "&amp;'Option summary'!G3</f>
        <v>East Midlands - LV Poles</v>
      </c>
      <c r="F1" s="3"/>
      <c r="G1" s="3"/>
      <c r="H1" s="3"/>
      <c r="I1" s="3"/>
      <c r="J1" s="3"/>
      <c r="K1" s="3"/>
      <c r="AQ1" s="22"/>
      <c r="AR1" s="22"/>
      <c r="AS1" s="22"/>
      <c r="AT1" s="22"/>
      <c r="AU1" s="22"/>
      <c r="AV1" s="22"/>
      <c r="AW1" s="22"/>
      <c r="AX1" s="22"/>
      <c r="AY1" s="22"/>
      <c r="AZ1" s="22"/>
      <c r="BA1" s="22"/>
      <c r="BB1" s="22"/>
      <c r="BC1" s="22"/>
      <c r="BD1" s="22"/>
      <c r="BP1" s="22" t="s">
        <v>402</v>
      </c>
    </row>
    <row r="2" spans="1:68" x14ac:dyDescent="0.3">
      <c r="B2" s="15"/>
      <c r="AQ2" s="22"/>
      <c r="AR2" s="22"/>
      <c r="AS2" s="22"/>
      <c r="AT2" s="22"/>
      <c r="AU2" s="22"/>
      <c r="AV2" s="22"/>
      <c r="AW2" s="22"/>
      <c r="AX2" s="22"/>
      <c r="AY2" s="22"/>
      <c r="AZ2" s="22"/>
      <c r="BA2" s="22"/>
      <c r="BB2" s="22"/>
      <c r="BC2" s="22"/>
      <c r="BD2" s="22"/>
      <c r="BP2" s="22" t="s">
        <v>400</v>
      </c>
    </row>
    <row r="3" spans="1:68" x14ac:dyDescent="0.3">
      <c r="C3" s="9"/>
      <c r="D3" s="9"/>
      <c r="E3" s="9"/>
      <c r="F3" s="9"/>
      <c r="G3" s="9"/>
      <c r="AQ3" s="22"/>
      <c r="AR3" s="22"/>
      <c r="AS3" s="22"/>
      <c r="AT3" s="22"/>
      <c r="AU3" s="22"/>
      <c r="AV3" s="22"/>
      <c r="AW3" s="22"/>
      <c r="AX3" s="22"/>
      <c r="AY3" s="22"/>
      <c r="AZ3" s="22"/>
      <c r="BA3" s="22"/>
      <c r="BB3" s="22"/>
      <c r="BC3" s="22"/>
      <c r="BD3" s="22"/>
      <c r="BP3" s="22" t="s">
        <v>401</v>
      </c>
    </row>
    <row r="4" spans="1:68"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c r="BP4" s="22" t="s">
        <v>342</v>
      </c>
    </row>
    <row r="5" spans="1:68"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c r="BP5" s="22" t="s">
        <v>367</v>
      </c>
    </row>
    <row r="6" spans="1:68"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c r="BP6" s="22" t="s">
        <v>368</v>
      </c>
    </row>
    <row r="7" spans="1:68" x14ac:dyDescent="0.3">
      <c r="A7" s="171" t="s">
        <v>11</v>
      </c>
      <c r="B7" s="61" t="s">
        <v>199</v>
      </c>
      <c r="C7" s="60"/>
      <c r="D7" s="61" t="s">
        <v>40</v>
      </c>
      <c r="E7" s="62">
        <v>-7.1238139038966235</v>
      </c>
      <c r="F7" s="62">
        <v>-7.6378134812277132</v>
      </c>
      <c r="G7" s="62">
        <v>-8.1518130585588047</v>
      </c>
      <c r="H7" s="62">
        <v>-8.665813</v>
      </c>
      <c r="I7" s="62">
        <v>-9.1798122132209841</v>
      </c>
      <c r="J7" s="62">
        <v>-9.6778125903612544</v>
      </c>
      <c r="K7" s="62">
        <v>-10.175812967501525</v>
      </c>
      <c r="L7" s="62">
        <v>-10.673813344641795</v>
      </c>
      <c r="M7" s="62">
        <v>-11.171813721782067</v>
      </c>
      <c r="N7" s="62">
        <v>-11.669814098922338</v>
      </c>
      <c r="O7" s="62">
        <v>-12.16781447606261</v>
      </c>
      <c r="P7" s="62">
        <v>-12.66581485320288</v>
      </c>
      <c r="Q7" s="62">
        <v>-13.16381523034315</v>
      </c>
      <c r="R7" s="62">
        <v>-13.661815607483421</v>
      </c>
      <c r="S7" s="62">
        <v>-14.159815984623691</v>
      </c>
      <c r="T7" s="62">
        <v>-14.657816361763961</v>
      </c>
      <c r="U7" s="62">
        <v>-15.155816738904232</v>
      </c>
      <c r="V7" s="62">
        <v>-15.653817116044502</v>
      </c>
      <c r="W7" s="62">
        <v>-16.151817493184772</v>
      </c>
      <c r="X7" s="62">
        <v>-16.649817870325045</v>
      </c>
      <c r="Y7" s="62">
        <v>-17.147818247465317</v>
      </c>
      <c r="Z7" s="62">
        <v>-17.645818624605589</v>
      </c>
      <c r="AA7" s="62">
        <v>-18.143819001745861</v>
      </c>
      <c r="AB7" s="62">
        <v>-18.641819378886133</v>
      </c>
      <c r="AC7" s="62">
        <v>-19.139819756026405</v>
      </c>
      <c r="AD7" s="62">
        <v>-19.637820133166677</v>
      </c>
      <c r="AE7" s="62">
        <v>-20.135820510306949</v>
      </c>
      <c r="AF7" s="62">
        <v>-20.633820887447222</v>
      </c>
      <c r="AG7" s="62">
        <v>-21.131821264587497</v>
      </c>
      <c r="AH7" s="62">
        <v>-21.629821641727769</v>
      </c>
      <c r="AI7" s="62">
        <v>-22.127822018868041</v>
      </c>
      <c r="AJ7" s="62">
        <v>-22.625822396008314</v>
      </c>
      <c r="AK7" s="62">
        <v>-23.123822773148586</v>
      </c>
      <c r="AL7" s="62">
        <v>-23.621823150288858</v>
      </c>
      <c r="AM7" s="62">
        <v>-24.11982352742913</v>
      </c>
      <c r="AN7" s="62">
        <v>-24.617823904569402</v>
      </c>
      <c r="AO7" s="62">
        <v>-25.115824281709674</v>
      </c>
      <c r="AP7" s="62">
        <v>-25.613824658849946</v>
      </c>
      <c r="AQ7" s="62">
        <v>-26.111825035990218</v>
      </c>
      <c r="AR7" s="62">
        <v>-26.609825413130491</v>
      </c>
      <c r="AS7" s="62">
        <v>-27.107825790270763</v>
      </c>
      <c r="AT7" s="62">
        <v>-27.605826167411038</v>
      </c>
      <c r="AU7" s="62">
        <v>-28.10382654455131</v>
      </c>
      <c r="AV7" s="62">
        <v>-28.601826921691583</v>
      </c>
      <c r="AW7" s="62">
        <v>-29.099827298831855</v>
      </c>
      <c r="AX7" s="61"/>
      <c r="AY7" s="61"/>
      <c r="AZ7" s="61"/>
      <c r="BA7" s="61"/>
      <c r="BB7" s="61"/>
      <c r="BC7" s="61"/>
      <c r="BD7" s="61"/>
      <c r="BP7" s="22" t="s">
        <v>369</v>
      </c>
    </row>
    <row r="8" spans="1:68" x14ac:dyDescent="0.3">
      <c r="A8" s="172"/>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c r="BP8" s="22" t="s">
        <v>370</v>
      </c>
    </row>
    <row r="9" spans="1:68" x14ac:dyDescent="0.3">
      <c r="A9" s="172"/>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c r="BP9" s="22" t="s">
        <v>371</v>
      </c>
    </row>
    <row r="10" spans="1:68" x14ac:dyDescent="0.3">
      <c r="A10" s="172"/>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c r="BP10" s="22" t="s">
        <v>372</v>
      </c>
    </row>
    <row r="11" spans="1:68" x14ac:dyDescent="0.3">
      <c r="A11" s="172"/>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c r="BP11" s="22" t="s">
        <v>373</v>
      </c>
    </row>
    <row r="12" spans="1:68" ht="15.75" thickBot="1" x14ac:dyDescent="0.35">
      <c r="A12" s="173"/>
      <c r="B12" s="124" t="s">
        <v>196</v>
      </c>
      <c r="C12" s="58"/>
      <c r="D12" s="125" t="s">
        <v>40</v>
      </c>
      <c r="E12" s="59">
        <f>SUM(E7:E11)</f>
        <v>-7.1238139038966235</v>
      </c>
      <c r="F12" s="59">
        <f t="shared" ref="F12:AW12" si="0">SUM(F7:F11)</f>
        <v>-7.6378134812277132</v>
      </c>
      <c r="G12" s="59">
        <f t="shared" si="0"/>
        <v>-8.1518130585588047</v>
      </c>
      <c r="H12" s="59">
        <f t="shared" si="0"/>
        <v>-8.665813</v>
      </c>
      <c r="I12" s="59">
        <f t="shared" si="0"/>
        <v>-9.1798122132209841</v>
      </c>
      <c r="J12" s="59">
        <f t="shared" si="0"/>
        <v>-9.6778125903612544</v>
      </c>
      <c r="K12" s="59">
        <f t="shared" si="0"/>
        <v>-10.175812967501525</v>
      </c>
      <c r="L12" s="59">
        <f t="shared" si="0"/>
        <v>-10.673813344641795</v>
      </c>
      <c r="M12" s="59">
        <f t="shared" si="0"/>
        <v>-11.171813721782067</v>
      </c>
      <c r="N12" s="59">
        <f t="shared" si="0"/>
        <v>-11.669814098922338</v>
      </c>
      <c r="O12" s="59">
        <f t="shared" si="0"/>
        <v>-12.16781447606261</v>
      </c>
      <c r="P12" s="59">
        <f t="shared" si="0"/>
        <v>-12.66581485320288</v>
      </c>
      <c r="Q12" s="59">
        <f t="shared" si="0"/>
        <v>-13.16381523034315</v>
      </c>
      <c r="R12" s="59">
        <f t="shared" si="0"/>
        <v>-13.661815607483421</v>
      </c>
      <c r="S12" s="59">
        <f t="shared" si="0"/>
        <v>-14.159815984623691</v>
      </c>
      <c r="T12" s="59">
        <f t="shared" si="0"/>
        <v>-14.657816361763961</v>
      </c>
      <c r="U12" s="59">
        <f t="shared" si="0"/>
        <v>-15.155816738904232</v>
      </c>
      <c r="V12" s="59">
        <f t="shared" si="0"/>
        <v>-15.653817116044502</v>
      </c>
      <c r="W12" s="59">
        <f t="shared" si="0"/>
        <v>-16.151817493184772</v>
      </c>
      <c r="X12" s="59">
        <f t="shared" si="0"/>
        <v>-16.649817870325045</v>
      </c>
      <c r="Y12" s="59">
        <f t="shared" si="0"/>
        <v>-17.147818247465317</v>
      </c>
      <c r="Z12" s="59">
        <f t="shared" si="0"/>
        <v>-17.645818624605589</v>
      </c>
      <c r="AA12" s="59">
        <f t="shared" si="0"/>
        <v>-18.143819001745861</v>
      </c>
      <c r="AB12" s="59">
        <f t="shared" si="0"/>
        <v>-18.641819378886133</v>
      </c>
      <c r="AC12" s="59">
        <f t="shared" si="0"/>
        <v>-19.139819756026405</v>
      </c>
      <c r="AD12" s="59">
        <f t="shared" si="0"/>
        <v>-19.637820133166677</v>
      </c>
      <c r="AE12" s="59">
        <f t="shared" si="0"/>
        <v>-20.135820510306949</v>
      </c>
      <c r="AF12" s="59">
        <f t="shared" si="0"/>
        <v>-20.633820887447222</v>
      </c>
      <c r="AG12" s="59">
        <f t="shared" si="0"/>
        <v>-21.131821264587497</v>
      </c>
      <c r="AH12" s="59">
        <f t="shared" si="0"/>
        <v>-21.629821641727769</v>
      </c>
      <c r="AI12" s="59">
        <f t="shared" si="0"/>
        <v>-22.127822018868041</v>
      </c>
      <c r="AJ12" s="59">
        <f t="shared" si="0"/>
        <v>-22.625822396008314</v>
      </c>
      <c r="AK12" s="59">
        <f t="shared" si="0"/>
        <v>-23.123822773148586</v>
      </c>
      <c r="AL12" s="59">
        <f t="shared" si="0"/>
        <v>-23.621823150288858</v>
      </c>
      <c r="AM12" s="59">
        <f t="shared" si="0"/>
        <v>-24.11982352742913</v>
      </c>
      <c r="AN12" s="59">
        <f t="shared" si="0"/>
        <v>-24.617823904569402</v>
      </c>
      <c r="AO12" s="59">
        <f t="shared" si="0"/>
        <v>-25.115824281709674</v>
      </c>
      <c r="AP12" s="59">
        <f t="shared" si="0"/>
        <v>-25.613824658849946</v>
      </c>
      <c r="AQ12" s="59">
        <f t="shared" si="0"/>
        <v>-26.111825035990218</v>
      </c>
      <c r="AR12" s="59">
        <f t="shared" si="0"/>
        <v>-26.609825413130491</v>
      </c>
      <c r="AS12" s="59">
        <f t="shared" si="0"/>
        <v>-27.107825790270763</v>
      </c>
      <c r="AT12" s="59">
        <f t="shared" si="0"/>
        <v>-27.605826167411038</v>
      </c>
      <c r="AU12" s="59">
        <f t="shared" si="0"/>
        <v>-28.10382654455131</v>
      </c>
      <c r="AV12" s="59">
        <f t="shared" si="0"/>
        <v>-28.601826921691583</v>
      </c>
      <c r="AW12" s="59">
        <f t="shared" si="0"/>
        <v>-29.099827298831855</v>
      </c>
      <c r="AX12" s="61"/>
      <c r="AY12" s="61"/>
      <c r="AZ12" s="61"/>
      <c r="BA12" s="61"/>
      <c r="BB12" s="61"/>
      <c r="BC12" s="61"/>
      <c r="BD12" s="61"/>
      <c r="BP12" s="22" t="s">
        <v>374</v>
      </c>
    </row>
    <row r="13" spans="1:68" ht="12.75" customHeight="1" x14ac:dyDescent="0.3">
      <c r="A13" s="167"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c r="BP13" s="22" t="s">
        <v>375</v>
      </c>
    </row>
    <row r="14" spans="1:68" ht="15" customHeight="1" x14ac:dyDescent="0.3">
      <c r="A14" s="168"/>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c r="BP14" s="22" t="s">
        <v>376</v>
      </c>
    </row>
    <row r="15" spans="1:68" ht="15" customHeight="1" x14ac:dyDescent="0.3">
      <c r="A15" s="168"/>
      <c r="B15" s="9" t="s">
        <v>297</v>
      </c>
      <c r="C15" s="11"/>
      <c r="D15" s="11" t="s">
        <v>40</v>
      </c>
      <c r="E15" s="81">
        <f>'Fixed data'!$G$7*E$31/1000000</f>
        <v>-1.364158814076134</v>
      </c>
      <c r="F15" s="81">
        <f>'Fixed data'!$G$7*F$31/1000000</f>
        <v>-1.4625786406049412</v>
      </c>
      <c r="G15" s="81">
        <f>'Fixed data'!$G$7*G$31/1000000</f>
        <v>-1.5610001988814344</v>
      </c>
      <c r="H15" s="81">
        <f>'Fixed data'!$G$7*H$31/1000000</f>
        <v>-1.6594217571579275</v>
      </c>
      <c r="I15" s="81">
        <f>'Fixed data'!$G$7*I$31/1000000</f>
        <v>-1.7578676129340489</v>
      </c>
      <c r="J15" s="81">
        <f>'Fixed data'!$G$7*J$31/1000000</f>
        <v>-1.8532379436274067</v>
      </c>
      <c r="K15" s="81">
        <f>'Fixed data'!$G$7*K$31/1000000</f>
        <v>-1.948601684778724</v>
      </c>
      <c r="L15" s="81">
        <f>'Fixed data'!$G$7*L$31/1000000</f>
        <v>-2.0439654259300415</v>
      </c>
      <c r="M15" s="81">
        <f>'Fixed data'!$G$7*M$31/1000000</f>
        <v>-2.1393214875320616</v>
      </c>
      <c r="N15" s="81">
        <f>'Fixed data'!$G$7*N$31/1000000</f>
        <v>-2.2346774647118415</v>
      </c>
      <c r="O15" s="81">
        <f>'Fixed data'!$G$7*O$31/1000000</f>
        <v>-2.330041205863159</v>
      </c>
      <c r="P15" s="81">
        <f>'Fixed data'!$G$7*P$31/1000000</f>
        <v>-2.4254049470144765</v>
      </c>
      <c r="Q15" s="81">
        <f>'Fixed data'!$G$7*Q$31/1000000</f>
        <v>-2.520768688165794</v>
      </c>
      <c r="R15" s="81">
        <f>'Fixed data'!$G$7*R$31/1000000</f>
        <v>-2.6161324293171111</v>
      </c>
      <c r="S15" s="81">
        <f>'Fixed data'!$G$7*S$31/1000000</f>
        <v>-2.7114961704684286</v>
      </c>
      <c r="T15" s="81">
        <f>'Fixed data'!$G$7*T$31/1000000</f>
        <v>-2.8068599116197461</v>
      </c>
      <c r="U15" s="81">
        <f>'Fixed data'!$G$7*U$31/1000000</f>
        <v>-2.9022236527710636</v>
      </c>
      <c r="V15" s="81">
        <f>'Fixed data'!$G$7*V$31/1000000</f>
        <v>-2.9975873939223807</v>
      </c>
      <c r="W15" s="81">
        <f>'Fixed data'!$G$7*W$31/1000000</f>
        <v>-3.0929511350736982</v>
      </c>
      <c r="X15" s="81">
        <f>'Fixed data'!$G$7*X$31/1000000</f>
        <v>-3.1883148762250157</v>
      </c>
      <c r="Y15" s="81">
        <f>'Fixed data'!$G$7*Y$31/1000000</f>
        <v>-3.2836786173763333</v>
      </c>
      <c r="Z15" s="81">
        <f>'Fixed data'!$G$7*Z$31/1000000</f>
        <v>-3.3790423585276503</v>
      </c>
      <c r="AA15" s="81">
        <f>'Fixed data'!$G$7*AA$31/1000000</f>
        <v>-3.4744060996789674</v>
      </c>
      <c r="AB15" s="81">
        <f>'Fixed data'!$G$7*AB$31/1000000</f>
        <v>-3.5697698408302849</v>
      </c>
      <c r="AC15" s="81">
        <f>'Fixed data'!$G$7*AC$31/1000000</f>
        <v>-3.6651335819816024</v>
      </c>
      <c r="AD15" s="81">
        <f>'Fixed data'!$G$7*AD$31/1000000</f>
        <v>-3.7604973231329195</v>
      </c>
      <c r="AE15" s="81">
        <f>'Fixed data'!$G$7*AE$31/1000000</f>
        <v>-3.855861064284237</v>
      </c>
      <c r="AF15" s="81">
        <f>'Fixed data'!$G$7*AF$31/1000000</f>
        <v>-3.9512248054355545</v>
      </c>
      <c r="AG15" s="81">
        <f>'Fixed data'!$G$7*AG$31/1000000</f>
        <v>-4.0465885465868716</v>
      </c>
      <c r="AH15" s="81">
        <f>'Fixed data'!$G$7*AH$31/1000000</f>
        <v>-4.1419522877381887</v>
      </c>
      <c r="AI15" s="81">
        <f>'Fixed data'!$G$7*AI$31/1000000</f>
        <v>-4.2373160288895058</v>
      </c>
      <c r="AJ15" s="81">
        <f>'Fixed data'!$G$7*AJ$31/1000000</f>
        <v>-4.3326797700408237</v>
      </c>
      <c r="AK15" s="81">
        <f>'Fixed data'!$G$7*AK$31/1000000</f>
        <v>-4.4280435111921408</v>
      </c>
      <c r="AL15" s="81">
        <f>'Fixed data'!$G$7*AL$31/1000000</f>
        <v>-4.5234072523434588</v>
      </c>
      <c r="AM15" s="81">
        <f>'Fixed data'!$G$7*AM$31/1000000</f>
        <v>-4.6187709934947758</v>
      </c>
      <c r="AN15" s="81">
        <f>'Fixed data'!$G$7*AN$31/1000000</f>
        <v>-4.7141347346460929</v>
      </c>
      <c r="AO15" s="81">
        <f>'Fixed data'!$G$7*AO$31/1000000</f>
        <v>-4.8094984757974109</v>
      </c>
      <c r="AP15" s="81">
        <f>'Fixed data'!$G$7*AP$31/1000000</f>
        <v>-4.9048622169487279</v>
      </c>
      <c r="AQ15" s="81">
        <f>'Fixed data'!$G$7*AQ$31/1000000</f>
        <v>-5.000225958100045</v>
      </c>
      <c r="AR15" s="81">
        <f>'Fixed data'!$G$7*AR$31/1000000</f>
        <v>-5.095589699251363</v>
      </c>
      <c r="AS15" s="81">
        <f>'Fixed data'!$G$7*AS$31/1000000</f>
        <v>-5.19095344040268</v>
      </c>
      <c r="AT15" s="81">
        <f>'Fixed data'!$G$7*AT$31/1000000</f>
        <v>-5.286317181553998</v>
      </c>
      <c r="AU15" s="81">
        <f>'Fixed data'!$G$7*AU$31/1000000</f>
        <v>-5.3816809227053151</v>
      </c>
      <c r="AV15" s="81">
        <f>'Fixed data'!$G$7*AV$31/1000000</f>
        <v>-5.4770446638566321</v>
      </c>
      <c r="AW15" s="81">
        <f>'Fixed data'!$G$7*AW$31/1000000</f>
        <v>-5.5724084050079501</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c r="BP15" s="22" t="s">
        <v>377</v>
      </c>
    </row>
    <row r="16" spans="1:68" ht="15" customHeight="1" x14ac:dyDescent="0.3">
      <c r="A16" s="168"/>
      <c r="B16" s="9" t="s">
        <v>298</v>
      </c>
      <c r="C16" s="9"/>
      <c r="D16" s="9" t="s">
        <v>40</v>
      </c>
      <c r="E16" s="81">
        <f>'Fixed data'!$G$8*E32/1000000</f>
        <v>-0.89798911198596632</v>
      </c>
      <c r="F16" s="81">
        <f>'Fixed data'!$G$8*F32/1000000</f>
        <v>-0.96278110586074939</v>
      </c>
      <c r="G16" s="81">
        <f>'Fixed data'!$G$8*G32/1000000</f>
        <v>-1.0275730791713857</v>
      </c>
      <c r="H16" s="81">
        <f>'Fixed data'!$G$8*H32/1000000</f>
        <v>-1.0923650524820219</v>
      </c>
      <c r="I16" s="81">
        <f>'Fixed data'!$G$8*I32/1000000</f>
        <v>-1.1571570409832344</v>
      </c>
      <c r="J16" s="81">
        <f>'Fixed data'!$G$8*J32/1000000</f>
        <v>-1.2199323012850891</v>
      </c>
      <c r="K16" s="81">
        <f>'Fixed data'!$G$8*K32/1000000</f>
        <v>-1.2827075767775202</v>
      </c>
      <c r="L16" s="81">
        <f>'Fixed data'!$G$8*L32/1000000</f>
        <v>-1.3454828522699513</v>
      </c>
      <c r="M16" s="81">
        <f>'Fixed data'!$G$8*M32/1000000</f>
        <v>-1.408257882453704</v>
      </c>
      <c r="N16" s="81">
        <f>'Fixed data'!$G$8*N32/1000000</f>
        <v>-1.4710330265835732</v>
      </c>
      <c r="O16" s="81">
        <f>'Fixed data'!$G$8*O32/1000000</f>
        <v>-1.5338083020760043</v>
      </c>
      <c r="P16" s="81">
        <f>'Fixed data'!$G$8*P32/1000000</f>
        <v>-1.5965835775684352</v>
      </c>
      <c r="Q16" s="81">
        <f>'Fixed data'!$G$8*Q32/1000000</f>
        <v>-1.6593588530608661</v>
      </c>
      <c r="R16" s="81">
        <f>'Fixed data'!$G$8*R32/1000000</f>
        <v>-1.722134128553297</v>
      </c>
      <c r="S16" s="81">
        <f>'Fixed data'!$G$8*S32/1000000</f>
        <v>-1.7849094040457278</v>
      </c>
      <c r="T16" s="81">
        <f>'Fixed data'!$G$8*T32/1000000</f>
        <v>-1.8476846795381587</v>
      </c>
      <c r="U16" s="81">
        <f>'Fixed data'!$G$8*U32/1000000</f>
        <v>-1.9104599550305896</v>
      </c>
      <c r="V16" s="81">
        <f>'Fixed data'!$G$8*V32/1000000</f>
        <v>-1.9732352305230207</v>
      </c>
      <c r="W16" s="81">
        <f>'Fixed data'!$G$8*W32/1000000</f>
        <v>-2.0360105060154514</v>
      </c>
      <c r="X16" s="81">
        <f>'Fixed data'!$G$8*X32/1000000</f>
        <v>-2.0987857815078823</v>
      </c>
      <c r="Y16" s="81">
        <f>'Fixed data'!$G$8*Y32/1000000</f>
        <v>-2.1615610570003132</v>
      </c>
      <c r="Z16" s="81">
        <f>'Fixed data'!$G$8*Z32/1000000</f>
        <v>-2.2243363324927445</v>
      </c>
      <c r="AA16" s="81">
        <f>'Fixed data'!$G$8*AA32/1000000</f>
        <v>-2.2871116079851754</v>
      </c>
      <c r="AB16" s="81">
        <f>'Fixed data'!$G$8*AB32/1000000</f>
        <v>-2.3498868834776063</v>
      </c>
      <c r="AC16" s="81">
        <f>'Fixed data'!$G$8*AC32/1000000</f>
        <v>-2.4126621589700372</v>
      </c>
      <c r="AD16" s="81">
        <f>'Fixed data'!$G$8*AD32/1000000</f>
        <v>-2.4754374344624681</v>
      </c>
      <c r="AE16" s="81">
        <f>'Fixed data'!$G$8*AE32/1000000</f>
        <v>-2.538212709954899</v>
      </c>
      <c r="AF16" s="81">
        <f>'Fixed data'!$G$8*AF32/1000000</f>
        <v>-2.6009879854473299</v>
      </c>
      <c r="AG16" s="81">
        <f>'Fixed data'!$G$8*AG32/1000000</f>
        <v>-2.6637632609397612</v>
      </c>
      <c r="AH16" s="81">
        <f>'Fixed data'!$G$8*AH32/1000000</f>
        <v>-2.7265385364321917</v>
      </c>
      <c r="AI16" s="81">
        <f>'Fixed data'!$G$8*AI32/1000000</f>
        <v>-2.789313811924623</v>
      </c>
      <c r="AJ16" s="81">
        <f>'Fixed data'!$G$8*AJ32/1000000</f>
        <v>-2.8520890874170535</v>
      </c>
      <c r="AK16" s="81">
        <f>'Fixed data'!$G$8*AK32/1000000</f>
        <v>-2.9148643629094848</v>
      </c>
      <c r="AL16" s="81">
        <f>'Fixed data'!$G$8*AL32/1000000</f>
        <v>-2.9776396384019153</v>
      </c>
      <c r="AM16" s="81">
        <f>'Fixed data'!$G$8*AM32/1000000</f>
        <v>-3.0404149138943466</v>
      </c>
      <c r="AN16" s="81">
        <f>'Fixed data'!$G$8*AN32/1000000</f>
        <v>-3.1031901893867775</v>
      </c>
      <c r="AO16" s="81">
        <f>'Fixed data'!$G$8*AO32/1000000</f>
        <v>-3.1659654648792084</v>
      </c>
      <c r="AP16" s="81">
        <f>'Fixed data'!$G$8*AP32/1000000</f>
        <v>-3.2287407403716393</v>
      </c>
      <c r="AQ16" s="81">
        <f>'Fixed data'!$G$8*AQ32/1000000</f>
        <v>-3.2915160158640702</v>
      </c>
      <c r="AR16" s="81">
        <f>'Fixed data'!$G$8*AR32/1000000</f>
        <v>-3.3542912913565011</v>
      </c>
      <c r="AS16" s="81">
        <f>'Fixed data'!$G$8*AS32/1000000</f>
        <v>-3.417066566848932</v>
      </c>
      <c r="AT16" s="81">
        <f>'Fixed data'!$G$8*AT32/1000000</f>
        <v>-3.4798418423413628</v>
      </c>
      <c r="AU16" s="81">
        <f>'Fixed data'!$G$8*AU32/1000000</f>
        <v>-3.5426171178337942</v>
      </c>
      <c r="AV16" s="81">
        <f>'Fixed data'!$G$8*AV32/1000000</f>
        <v>-3.6053923933262246</v>
      </c>
      <c r="AW16" s="81">
        <f>'Fixed data'!$G$8*AW32/1000000</f>
        <v>-3.668167668818656</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c r="BP16" s="22" t="s">
        <v>378</v>
      </c>
    </row>
    <row r="17" spans="1:68" ht="15" customHeight="1" x14ac:dyDescent="0.3">
      <c r="A17" s="168"/>
      <c r="B17" s="4" t="s">
        <v>202</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c r="BP17" s="22" t="s">
        <v>379</v>
      </c>
    </row>
    <row r="18" spans="1:68" ht="15" customHeight="1" x14ac:dyDescent="0.3">
      <c r="A18" s="168"/>
      <c r="B18" s="9" t="s">
        <v>69</v>
      </c>
      <c r="C18" s="9"/>
      <c r="D18" s="4" t="s">
        <v>40</v>
      </c>
      <c r="E18" s="34">
        <f>E34*'Fixed data'!$G$9</f>
        <v>-1.267213264468309</v>
      </c>
      <c r="F18" s="34">
        <f>F34*'Fixed data'!$G$9</f>
        <v>-1.3586455420512618</v>
      </c>
      <c r="G18" s="34">
        <f>G34*'Fixed data'!$G$9</f>
        <v>-1.4500779847530785</v>
      </c>
      <c r="H18" s="34">
        <f>H34*'Fixed data'!$G$9</f>
        <v>-1.5415104274548952</v>
      </c>
      <c r="I18" s="34">
        <f>I34*'Fixed data'!$G$9</f>
        <v>-1.6329426847547004</v>
      </c>
      <c r="J18" s="34">
        <f>J34*'Fixed data'!$G$9</f>
        <v>-1.7215290447266418</v>
      </c>
      <c r="K18" s="34">
        <f>K34*'Fixed data'!$G$9</f>
        <v>-1.8101153985438878</v>
      </c>
      <c r="L18" s="34">
        <f>L34*'Fixed data'!$G$9</f>
        <v>-1.8987017523611343</v>
      </c>
      <c r="M18" s="34">
        <f>M34*'Fixed data'!$G$9</f>
        <v>-1.9872880913786346</v>
      </c>
      <c r="N18" s="34">
        <f>N34*'Fixed data'!$G$9</f>
        <v>-2.0758744599956267</v>
      </c>
      <c r="O18" s="34">
        <f>O34*'Fixed data'!$G$9</f>
        <v>-2.1644608138128727</v>
      </c>
      <c r="P18" s="34">
        <f>P34*'Fixed data'!$G$9</f>
        <v>-2.2530471676301191</v>
      </c>
      <c r="Q18" s="34">
        <f>Q34*'Fixed data'!$G$9</f>
        <v>-2.3416335214473651</v>
      </c>
      <c r="R18" s="34">
        <f>R34*'Fixed data'!$G$9</f>
        <v>-2.4302198752646116</v>
      </c>
      <c r="S18" s="34">
        <f>S34*'Fixed data'!$G$9</f>
        <v>-2.5188062290818576</v>
      </c>
      <c r="T18" s="34">
        <f>T34*'Fixed data'!$G$9</f>
        <v>-2.6073925828991036</v>
      </c>
      <c r="U18" s="34">
        <f>U34*'Fixed data'!$G$9</f>
        <v>-2.6959789367163496</v>
      </c>
      <c r="V18" s="34">
        <f>V34*'Fixed data'!$G$9</f>
        <v>-2.784565290533596</v>
      </c>
      <c r="W18" s="34">
        <f>W34*'Fixed data'!$G$9</f>
        <v>-2.873151644350842</v>
      </c>
      <c r="X18" s="34">
        <f>X34*'Fixed data'!$G$9</f>
        <v>-2.9617379981680885</v>
      </c>
      <c r="Y18" s="34">
        <f>Y34*'Fixed data'!$G$9</f>
        <v>-3.0503243519853345</v>
      </c>
      <c r="Z18" s="34">
        <f>Z34*'Fixed data'!$G$9</f>
        <v>-3.1389107058025809</v>
      </c>
      <c r="AA18" s="34">
        <f>AA34*'Fixed data'!$G$9</f>
        <v>-3.2274970596198269</v>
      </c>
      <c r="AB18" s="34">
        <f>AB34*'Fixed data'!$G$9</f>
        <v>-3.3160834134370734</v>
      </c>
      <c r="AC18" s="34">
        <f>AC34*'Fixed data'!$G$9</f>
        <v>-3.4046697672543194</v>
      </c>
      <c r="AD18" s="34">
        <f>AD34*'Fixed data'!$G$9</f>
        <v>-3.4932561210715658</v>
      </c>
      <c r="AE18" s="34">
        <f>AE34*'Fixed data'!$G$9</f>
        <v>-3.5818424748888118</v>
      </c>
      <c r="AF18" s="34">
        <f>AF34*'Fixed data'!$G$9</f>
        <v>-3.6704288287060578</v>
      </c>
      <c r="AG18" s="34">
        <f>AG34*'Fixed data'!$G$9</f>
        <v>-3.7590151825233042</v>
      </c>
      <c r="AH18" s="34">
        <f>AH34*'Fixed data'!$G$9</f>
        <v>-3.8476015363405502</v>
      </c>
      <c r="AI18" s="34">
        <f>AI34*'Fixed data'!$G$9</f>
        <v>-3.9361878901577967</v>
      </c>
      <c r="AJ18" s="34">
        <f>AJ34*'Fixed data'!$G$9</f>
        <v>-4.0247742439750427</v>
      </c>
      <c r="AK18" s="34">
        <f>AK34*'Fixed data'!$G$9</f>
        <v>-4.1133605977922887</v>
      </c>
      <c r="AL18" s="34">
        <f>AL34*'Fixed data'!$G$9</f>
        <v>-4.2019469516095356</v>
      </c>
      <c r="AM18" s="34">
        <f>AM34*'Fixed data'!$G$9</f>
        <v>-4.2905333054267816</v>
      </c>
      <c r="AN18" s="34">
        <f>AN34*'Fixed data'!$G$9</f>
        <v>-4.3791196592440276</v>
      </c>
      <c r="AO18" s="34">
        <f>AO34*'Fixed data'!$G$9</f>
        <v>-4.4677060130612736</v>
      </c>
      <c r="AP18" s="34">
        <f>AP34*'Fixed data'!$G$9</f>
        <v>-4.5562923668785196</v>
      </c>
      <c r="AQ18" s="34">
        <f>AQ34*'Fixed data'!$G$9</f>
        <v>-4.6448787206957665</v>
      </c>
      <c r="AR18" s="34">
        <f>AR34*'Fixed data'!$G$9</f>
        <v>-4.7334650745130116</v>
      </c>
      <c r="AS18" s="34">
        <f>AS34*'Fixed data'!$G$9</f>
        <v>-4.8220514283302585</v>
      </c>
      <c r="AT18" s="34">
        <f>AT34*'Fixed data'!$G$9</f>
        <v>-4.9106377821475045</v>
      </c>
      <c r="AU18" s="34">
        <f>AU34*'Fixed data'!$G$9</f>
        <v>-4.9992241359647513</v>
      </c>
      <c r="AV18" s="34">
        <f>AV34*'Fixed data'!$G$9</f>
        <v>-5.0878104897819965</v>
      </c>
      <c r="AW18" s="34">
        <f>AW34*'Fixed data'!$G$9</f>
        <v>-5.1763968435992433</v>
      </c>
      <c r="AX18" s="34">
        <f>AX34*'Fixed data'!$G$9</f>
        <v>0</v>
      </c>
      <c r="AY18" s="34">
        <f>AY34*'Fixed data'!$G$9</f>
        <v>0</v>
      </c>
      <c r="AZ18" s="34">
        <f>AZ34*'Fixed data'!$G$9</f>
        <v>0</v>
      </c>
      <c r="BA18" s="34">
        <f>BA34*'Fixed data'!$G$9</f>
        <v>0</v>
      </c>
      <c r="BB18" s="34">
        <f>BB34*'Fixed data'!$G$9</f>
        <v>0</v>
      </c>
      <c r="BC18" s="34">
        <f>BC34*'Fixed data'!$G$9</f>
        <v>0</v>
      </c>
      <c r="BD18" s="34">
        <f>BD34*'Fixed data'!$G$9</f>
        <v>0</v>
      </c>
      <c r="BP18" s="22" t="s">
        <v>380</v>
      </c>
    </row>
    <row r="19" spans="1:68" ht="15" customHeight="1" x14ac:dyDescent="0.3">
      <c r="A19" s="168"/>
      <c r="B19" s="9" t="s">
        <v>70</v>
      </c>
      <c r="C19" s="9"/>
      <c r="D19" s="4" t="s">
        <v>40</v>
      </c>
      <c r="E19" s="34">
        <f>E35*'Fixed data'!$G$10</f>
        <v>-0.12537570358067895</v>
      </c>
      <c r="F19" s="34">
        <f>F35*'Fixed data'!$G$10</f>
        <v>-0.13442185015106178</v>
      </c>
      <c r="G19" s="34">
        <f>G35*'Fixed data'!$G$10</f>
        <v>-0.14346799657652418</v>
      </c>
      <c r="H19" s="34">
        <f>H35*'Fixed data'!$G$10</f>
        <v>-0.15251414300198657</v>
      </c>
      <c r="I19" s="34">
        <f>I35*'Fixed data'!$G$10</f>
        <v>-0.16156028645576365</v>
      </c>
      <c r="J19" s="34">
        <f>J35*'Fixed data'!$G$10</f>
        <v>-0.17032485351140567</v>
      </c>
      <c r="K19" s="34">
        <f>K35*'Fixed data'!$G$10</f>
        <v>-0.17908942034414305</v>
      </c>
      <c r="L19" s="34">
        <f>L35*'Fixed data'!$G$10</f>
        <v>-0.1878539871768804</v>
      </c>
      <c r="M19" s="34">
        <f>M35*'Fixed data'!$G$10</f>
        <v>-0.1966185563711261</v>
      </c>
      <c r="N19" s="34">
        <f>N35*'Fixed data'!$G$10</f>
        <v>-0.20538312359113578</v>
      </c>
      <c r="O19" s="34">
        <f>O35*'Fixed data'!$G$10</f>
        <v>-0.21414769042387313</v>
      </c>
      <c r="P19" s="34">
        <f>P35*'Fixed data'!$G$10</f>
        <v>-0.22291225725661051</v>
      </c>
      <c r="Q19" s="34">
        <f>Q35*'Fixed data'!$G$10</f>
        <v>-0.23167682408934787</v>
      </c>
      <c r="R19" s="34">
        <f>R35*'Fixed data'!$G$10</f>
        <v>-0.24044139092208522</v>
      </c>
      <c r="S19" s="34">
        <f>S35*'Fixed data'!$G$10</f>
        <v>-0.2492059577548226</v>
      </c>
      <c r="T19" s="34">
        <f>T35*'Fixed data'!$G$10</f>
        <v>-0.25797052458755998</v>
      </c>
      <c r="U19" s="34">
        <f>U35*'Fixed data'!$G$10</f>
        <v>-0.26673509142029728</v>
      </c>
      <c r="V19" s="34">
        <f>V35*'Fixed data'!$G$10</f>
        <v>-0.27549965825303463</v>
      </c>
      <c r="W19" s="34">
        <f>W35*'Fixed data'!$G$10</f>
        <v>-0.28426422508577204</v>
      </c>
      <c r="X19" s="34">
        <f>X35*'Fixed data'!$G$10</f>
        <v>-0.29302879191850939</v>
      </c>
      <c r="Y19" s="34">
        <f>Y35*'Fixed data'!$G$10</f>
        <v>-0.30179335875124674</v>
      </c>
      <c r="Z19" s="34">
        <f>Z35*'Fixed data'!$G$10</f>
        <v>-0.31055792558398415</v>
      </c>
      <c r="AA19" s="34">
        <f>AA35*'Fixed data'!$G$10</f>
        <v>-0.3193224924167215</v>
      </c>
      <c r="AB19" s="34">
        <f>AB35*'Fixed data'!$G$10</f>
        <v>-0.32808705924945886</v>
      </c>
      <c r="AC19" s="34">
        <f>AC35*'Fixed data'!$G$10</f>
        <v>-0.33685162608219621</v>
      </c>
      <c r="AD19" s="34">
        <f>AD35*'Fixed data'!$G$10</f>
        <v>-0.34561619291493362</v>
      </c>
      <c r="AE19" s="34">
        <f>AE35*'Fixed data'!$G$10</f>
        <v>-0.35438075974767091</v>
      </c>
      <c r="AF19" s="34">
        <f>AF35*'Fixed data'!$G$10</f>
        <v>-0.36314532658040827</v>
      </c>
      <c r="AG19" s="34">
        <f>AG35*'Fixed data'!$G$10</f>
        <v>-0.37190989341314562</v>
      </c>
      <c r="AH19" s="34">
        <f>AH35*'Fixed data'!$G$10</f>
        <v>-0.38067446024588303</v>
      </c>
      <c r="AI19" s="34">
        <f>AI35*'Fixed data'!$G$10</f>
        <v>-0.38943902707862038</v>
      </c>
      <c r="AJ19" s="34">
        <f>AJ35*'Fixed data'!$G$10</f>
        <v>-0.39820359391135773</v>
      </c>
      <c r="AK19" s="34">
        <f>AK35*'Fixed data'!$G$10</f>
        <v>-0.40696816074409509</v>
      </c>
      <c r="AL19" s="34">
        <f>AL35*'Fixed data'!$G$10</f>
        <v>-0.41573272757683249</v>
      </c>
      <c r="AM19" s="34">
        <f>AM35*'Fixed data'!$G$10</f>
        <v>-0.42449729440956985</v>
      </c>
      <c r="AN19" s="34">
        <f>AN35*'Fixed data'!$G$10</f>
        <v>-0.4332618612423072</v>
      </c>
      <c r="AO19" s="34">
        <f>AO35*'Fixed data'!$G$10</f>
        <v>-0.44202642807504455</v>
      </c>
      <c r="AP19" s="34">
        <f>AP35*'Fixed data'!$G$10</f>
        <v>-0.45079099490778191</v>
      </c>
      <c r="AQ19" s="34">
        <f>AQ35*'Fixed data'!$G$10</f>
        <v>-0.45955556174051926</v>
      </c>
      <c r="AR19" s="34">
        <f>AR35*'Fixed data'!$G$10</f>
        <v>-0.46832012857325667</v>
      </c>
      <c r="AS19" s="34">
        <f>AS35*'Fixed data'!$G$10</f>
        <v>-0.47708469540599402</v>
      </c>
      <c r="AT19" s="34">
        <f>AT35*'Fixed data'!$G$10</f>
        <v>-0.48584926223873137</v>
      </c>
      <c r="AU19" s="34">
        <f>AU35*'Fixed data'!$G$10</f>
        <v>-0.49461382907146872</v>
      </c>
      <c r="AV19" s="34">
        <f>AV35*'Fixed data'!$G$10</f>
        <v>-0.50337839590420608</v>
      </c>
      <c r="AW19" s="34">
        <f>AW35*'Fixed data'!$G$10</f>
        <v>-0.51214296273694337</v>
      </c>
      <c r="AX19" s="34">
        <f>AX35*'Fixed data'!$G$10</f>
        <v>0</v>
      </c>
      <c r="AY19" s="34">
        <f>AY35*'Fixed data'!$G$10</f>
        <v>0</v>
      </c>
      <c r="AZ19" s="34">
        <f>AZ35*'Fixed data'!$G$10</f>
        <v>0</v>
      </c>
      <c r="BA19" s="34">
        <f>BA35*'Fixed data'!$G$10</f>
        <v>0</v>
      </c>
      <c r="BB19" s="34">
        <f>BB35*'Fixed data'!$G$10</f>
        <v>0</v>
      </c>
      <c r="BC19" s="34">
        <f>BC35*'Fixed data'!$G$10</f>
        <v>0</v>
      </c>
      <c r="BD19" s="34">
        <f>BD35*'Fixed data'!$G$10</f>
        <v>0</v>
      </c>
      <c r="BP19" s="22" t="s">
        <v>381</v>
      </c>
    </row>
    <row r="20" spans="1:68" ht="15" customHeight="1" x14ac:dyDescent="0.3">
      <c r="A20" s="168"/>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c r="BP20" s="22" t="s">
        <v>382</v>
      </c>
    </row>
    <row r="21" spans="1:68" ht="15" customHeight="1" x14ac:dyDescent="0.3">
      <c r="A21" s="168"/>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P21" s="22" t="s">
        <v>383</v>
      </c>
    </row>
    <row r="22" spans="1:68" ht="15" customHeight="1" x14ac:dyDescent="0.3">
      <c r="A22" s="168"/>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P22" s="22" t="s">
        <v>384</v>
      </c>
    </row>
    <row r="23" spans="1:68" ht="15" customHeight="1" x14ac:dyDescent="0.3">
      <c r="A23" s="168"/>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c r="BP23" s="22" t="s">
        <v>385</v>
      </c>
    </row>
    <row r="24" spans="1:68" ht="15.75" customHeight="1" thickBot="1" x14ac:dyDescent="0.35">
      <c r="A24" s="169"/>
      <c r="B24" s="13" t="s">
        <v>100</v>
      </c>
      <c r="C24" s="13"/>
      <c r="D24" s="13" t="s">
        <v>40</v>
      </c>
      <c r="E24" s="53">
        <f>SUM(E13:E23)</f>
        <v>-3.6547368941110885</v>
      </c>
      <c r="F24" s="53">
        <f t="shared" ref="F24:BD24" si="1">SUM(F13:F23)</f>
        <v>-3.9184271386680138</v>
      </c>
      <c r="G24" s="53">
        <f t="shared" si="1"/>
        <v>-4.1821192593824223</v>
      </c>
      <c r="H24" s="53">
        <f t="shared" si="1"/>
        <v>-4.4458113800968304</v>
      </c>
      <c r="I24" s="53">
        <f t="shared" si="1"/>
        <v>-4.7095276251277474</v>
      </c>
      <c r="J24" s="53">
        <f t="shared" si="1"/>
        <v>-4.9650241431505426</v>
      </c>
      <c r="K24" s="53">
        <f t="shared" si="1"/>
        <v>-5.2205140804442749</v>
      </c>
      <c r="L24" s="53">
        <f t="shared" si="1"/>
        <v>-5.4760040177380072</v>
      </c>
      <c r="M24" s="53">
        <f t="shared" si="1"/>
        <v>-5.7314860177355262</v>
      </c>
      <c r="N24" s="53">
        <f t="shared" si="1"/>
        <v>-5.986968074882177</v>
      </c>
      <c r="O24" s="53">
        <f t="shared" si="1"/>
        <v>-6.2424580121759092</v>
      </c>
      <c r="P24" s="53">
        <f t="shared" si="1"/>
        <v>-6.4979479494696415</v>
      </c>
      <c r="Q24" s="53">
        <f t="shared" si="1"/>
        <v>-6.7534378867633738</v>
      </c>
      <c r="R24" s="53">
        <f t="shared" si="1"/>
        <v>-7.008927824057106</v>
      </c>
      <c r="S24" s="53">
        <f t="shared" si="1"/>
        <v>-7.2644177613508365</v>
      </c>
      <c r="T24" s="53">
        <f t="shared" si="1"/>
        <v>-7.5199076986445688</v>
      </c>
      <c r="U24" s="53">
        <f t="shared" si="1"/>
        <v>-7.775397635938301</v>
      </c>
      <c r="V24" s="53">
        <f t="shared" si="1"/>
        <v>-8.0308875732320324</v>
      </c>
      <c r="W24" s="53">
        <f t="shared" si="1"/>
        <v>-8.2863775105257655</v>
      </c>
      <c r="X24" s="53">
        <f t="shared" si="1"/>
        <v>-8.5418674478194951</v>
      </c>
      <c r="Y24" s="53">
        <f t="shared" si="1"/>
        <v>-8.7973573851132283</v>
      </c>
      <c r="Z24" s="53">
        <f t="shared" si="1"/>
        <v>-9.0528473224069597</v>
      </c>
      <c r="AA24" s="53">
        <f t="shared" si="1"/>
        <v>-9.308337259700691</v>
      </c>
      <c r="AB24" s="53">
        <f t="shared" si="1"/>
        <v>-9.5638271969944242</v>
      </c>
      <c r="AC24" s="53">
        <f t="shared" si="1"/>
        <v>-9.8193171342881556</v>
      </c>
      <c r="AD24" s="53">
        <f t="shared" si="1"/>
        <v>-10.074807071581887</v>
      </c>
      <c r="AE24" s="53">
        <f t="shared" si="1"/>
        <v>-10.330297008875618</v>
      </c>
      <c r="AF24" s="53">
        <f t="shared" si="1"/>
        <v>-10.58578694616935</v>
      </c>
      <c r="AG24" s="53">
        <f t="shared" si="1"/>
        <v>-10.841276883463083</v>
      </c>
      <c r="AH24" s="53">
        <f t="shared" si="1"/>
        <v>-11.096766820756814</v>
      </c>
      <c r="AI24" s="53">
        <f t="shared" si="1"/>
        <v>-11.352256758050546</v>
      </c>
      <c r="AJ24" s="53">
        <f t="shared" si="1"/>
        <v>-11.607746695344279</v>
      </c>
      <c r="AK24" s="53">
        <f t="shared" si="1"/>
        <v>-11.863236632638008</v>
      </c>
      <c r="AL24" s="53">
        <f t="shared" si="1"/>
        <v>-12.118726569931743</v>
      </c>
      <c r="AM24" s="53">
        <f t="shared" si="1"/>
        <v>-12.374216507225473</v>
      </c>
      <c r="AN24" s="53">
        <f t="shared" si="1"/>
        <v>-12.629706444519206</v>
      </c>
      <c r="AO24" s="53">
        <f t="shared" si="1"/>
        <v>-12.885196381812937</v>
      </c>
      <c r="AP24" s="53">
        <f t="shared" si="1"/>
        <v>-13.140686319106669</v>
      </c>
      <c r="AQ24" s="53">
        <f t="shared" si="1"/>
        <v>-13.3961762564004</v>
      </c>
      <c r="AR24" s="53">
        <f t="shared" si="1"/>
        <v>-13.651666193694133</v>
      </c>
      <c r="AS24" s="53">
        <f t="shared" si="1"/>
        <v>-13.907156130987865</v>
      </c>
      <c r="AT24" s="53">
        <f t="shared" si="1"/>
        <v>-14.162646068281598</v>
      </c>
      <c r="AU24" s="53">
        <f t="shared" si="1"/>
        <v>-14.418136005575331</v>
      </c>
      <c r="AV24" s="53">
        <f t="shared" si="1"/>
        <v>-14.673625942869059</v>
      </c>
      <c r="AW24" s="53">
        <f t="shared" si="1"/>
        <v>-14.929115880162792</v>
      </c>
      <c r="AX24" s="53">
        <f t="shared" si="1"/>
        <v>0</v>
      </c>
      <c r="AY24" s="53">
        <f t="shared" si="1"/>
        <v>0</v>
      </c>
      <c r="AZ24" s="53">
        <f t="shared" si="1"/>
        <v>0</v>
      </c>
      <c r="BA24" s="53">
        <f t="shared" si="1"/>
        <v>0</v>
      </c>
      <c r="BB24" s="53">
        <f t="shared" si="1"/>
        <v>0</v>
      </c>
      <c r="BC24" s="53">
        <f t="shared" si="1"/>
        <v>0</v>
      </c>
      <c r="BD24" s="53">
        <f t="shared" si="1"/>
        <v>0</v>
      </c>
      <c r="BP24" s="22" t="s">
        <v>386</v>
      </c>
    </row>
    <row r="25" spans="1:68" x14ac:dyDescent="0.3">
      <c r="A25" s="74"/>
      <c r="B25" s="14"/>
      <c r="BP25" s="22" t="s">
        <v>387</v>
      </c>
    </row>
    <row r="26" spans="1:68" x14ac:dyDescent="0.3">
      <c r="A26" s="74"/>
      <c r="BP26" s="22" t="s">
        <v>388</v>
      </c>
    </row>
    <row r="27" spans="1:68"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c r="BP27" s="22" t="s">
        <v>389</v>
      </c>
    </row>
    <row r="28" spans="1:68"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c r="BP28" s="22" t="s">
        <v>390</v>
      </c>
    </row>
    <row r="29" spans="1:68" ht="12.75" customHeight="1" x14ac:dyDescent="0.3">
      <c r="A29" s="170"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P29" s="22" t="s">
        <v>391</v>
      </c>
    </row>
    <row r="30" spans="1:68" x14ac:dyDescent="0.3">
      <c r="A30" s="170"/>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c r="BP30" s="22" t="s">
        <v>392</v>
      </c>
    </row>
    <row r="31" spans="1:68" ht="12.75" customHeight="1" x14ac:dyDescent="0.3">
      <c r="A31" s="170"/>
      <c r="B31" s="4" t="s">
        <v>213</v>
      </c>
      <c r="D31" s="4" t="s">
        <v>208</v>
      </c>
      <c r="E31" s="62">
        <v>-88332.112134253883</v>
      </c>
      <c r="F31" s="62">
        <v>-94705</v>
      </c>
      <c r="G31" s="62">
        <v>-101078</v>
      </c>
      <c r="H31" s="62">
        <v>-107451</v>
      </c>
      <c r="I31" s="62">
        <v>-113825.57331348784</v>
      </c>
      <c r="J31" s="62">
        <v>-120001</v>
      </c>
      <c r="K31" s="62">
        <v>-126176</v>
      </c>
      <c r="L31" s="62">
        <v>-132351</v>
      </c>
      <c r="M31" s="62">
        <v>-138525.50273325754</v>
      </c>
      <c r="N31" s="62">
        <v>-144700</v>
      </c>
      <c r="O31" s="62">
        <v>-150875</v>
      </c>
      <c r="P31" s="62">
        <v>-157050</v>
      </c>
      <c r="Q31" s="62">
        <v>-163225</v>
      </c>
      <c r="R31" s="62">
        <v>-169400</v>
      </c>
      <c r="S31" s="62">
        <v>-175575</v>
      </c>
      <c r="T31" s="62">
        <v>-181750</v>
      </c>
      <c r="U31" s="62">
        <v>-187925</v>
      </c>
      <c r="V31" s="62">
        <v>-194100</v>
      </c>
      <c r="W31" s="62">
        <v>-200275</v>
      </c>
      <c r="X31" s="62">
        <v>-206450</v>
      </c>
      <c r="Y31" s="62">
        <v>-212625</v>
      </c>
      <c r="Z31" s="62">
        <v>-218800</v>
      </c>
      <c r="AA31" s="62">
        <v>-224975</v>
      </c>
      <c r="AB31" s="62">
        <v>-231150</v>
      </c>
      <c r="AC31" s="62">
        <v>-237325</v>
      </c>
      <c r="AD31" s="62">
        <v>-243500</v>
      </c>
      <c r="AE31" s="62">
        <v>-249675</v>
      </c>
      <c r="AF31" s="62">
        <v>-255850</v>
      </c>
      <c r="AG31" s="62">
        <v>-262025</v>
      </c>
      <c r="AH31" s="62">
        <v>-268200</v>
      </c>
      <c r="AI31" s="62">
        <v>-274375</v>
      </c>
      <c r="AJ31" s="62">
        <v>-280550</v>
      </c>
      <c r="AK31" s="62">
        <v>-286725</v>
      </c>
      <c r="AL31" s="62">
        <v>-292900</v>
      </c>
      <c r="AM31" s="62">
        <v>-299075</v>
      </c>
      <c r="AN31" s="62">
        <v>-305250</v>
      </c>
      <c r="AO31" s="62">
        <v>-311425</v>
      </c>
      <c r="AP31" s="62">
        <v>-317600</v>
      </c>
      <c r="AQ31" s="62">
        <v>-323775</v>
      </c>
      <c r="AR31" s="62">
        <v>-329950</v>
      </c>
      <c r="AS31" s="62">
        <v>-336125</v>
      </c>
      <c r="AT31" s="62">
        <v>-342300</v>
      </c>
      <c r="AU31" s="62">
        <v>-348475</v>
      </c>
      <c r="AV31" s="62">
        <v>-354650</v>
      </c>
      <c r="AW31" s="62">
        <v>-360825</v>
      </c>
      <c r="AX31" s="43"/>
      <c r="AY31" s="43"/>
      <c r="AZ31" s="43"/>
      <c r="BA31" s="43"/>
      <c r="BB31" s="43"/>
      <c r="BC31" s="43"/>
      <c r="BD31" s="43"/>
      <c r="BP31" s="22" t="s">
        <v>393</v>
      </c>
    </row>
    <row r="32" spans="1:68" x14ac:dyDescent="0.3">
      <c r="A32" s="170"/>
      <c r="B32" s="4" t="s">
        <v>214</v>
      </c>
      <c r="D32" s="4" t="s">
        <v>88</v>
      </c>
      <c r="E32" s="62">
        <v>-2384012.9454055829</v>
      </c>
      <c r="F32" s="62">
        <v>-2556025</v>
      </c>
      <c r="G32" s="62">
        <v>-2728037</v>
      </c>
      <c r="H32" s="62">
        <v>-2900049</v>
      </c>
      <c r="I32" s="62">
        <v>-3072061.0403284729</v>
      </c>
      <c r="J32" s="62">
        <v>-3238719</v>
      </c>
      <c r="K32" s="62">
        <v>-3405377</v>
      </c>
      <c r="L32" s="62">
        <v>-3572035</v>
      </c>
      <c r="M32" s="62">
        <v>-3738692.3487459295</v>
      </c>
      <c r="N32" s="62">
        <v>-3905350</v>
      </c>
      <c r="O32" s="62">
        <v>-4072008</v>
      </c>
      <c r="P32" s="62">
        <v>-4238666</v>
      </c>
      <c r="Q32" s="62">
        <v>-4405324</v>
      </c>
      <c r="R32" s="62">
        <v>-4571982</v>
      </c>
      <c r="S32" s="62">
        <v>-4738640</v>
      </c>
      <c r="T32" s="62">
        <v>-4905298</v>
      </c>
      <c r="U32" s="62">
        <v>-5071956</v>
      </c>
      <c r="V32" s="62">
        <v>-5238614</v>
      </c>
      <c r="W32" s="62">
        <v>-5405272</v>
      </c>
      <c r="X32" s="62">
        <v>-5571930</v>
      </c>
      <c r="Y32" s="62">
        <v>-5738588</v>
      </c>
      <c r="Z32" s="62">
        <v>-5905246</v>
      </c>
      <c r="AA32" s="62">
        <v>-6071904</v>
      </c>
      <c r="AB32" s="62">
        <v>-6238562</v>
      </c>
      <c r="AC32" s="62">
        <v>-6405220</v>
      </c>
      <c r="AD32" s="62">
        <v>-6571878</v>
      </c>
      <c r="AE32" s="62">
        <v>-6738536</v>
      </c>
      <c r="AF32" s="62">
        <v>-6905194</v>
      </c>
      <c r="AG32" s="62">
        <v>-7071852</v>
      </c>
      <c r="AH32" s="62">
        <v>-7238510</v>
      </c>
      <c r="AI32" s="62">
        <v>-7405168</v>
      </c>
      <c r="AJ32" s="62">
        <v>-7571826</v>
      </c>
      <c r="AK32" s="62">
        <v>-7738484</v>
      </c>
      <c r="AL32" s="62">
        <v>-7905142</v>
      </c>
      <c r="AM32" s="62">
        <v>-8071800</v>
      </c>
      <c r="AN32" s="62">
        <v>-8238458</v>
      </c>
      <c r="AO32" s="62">
        <v>-8405116</v>
      </c>
      <c r="AP32" s="62">
        <v>-8571774</v>
      </c>
      <c r="AQ32" s="62">
        <v>-8738432</v>
      </c>
      <c r="AR32" s="62">
        <v>-8905090</v>
      </c>
      <c r="AS32" s="62">
        <v>-9071748</v>
      </c>
      <c r="AT32" s="62">
        <v>-9238406</v>
      </c>
      <c r="AU32" s="62">
        <v>-9405064</v>
      </c>
      <c r="AV32" s="62">
        <v>-9571722</v>
      </c>
      <c r="AW32" s="62">
        <v>-9738380</v>
      </c>
      <c r="AX32" s="43"/>
      <c r="AY32" s="43"/>
      <c r="AZ32" s="43"/>
      <c r="BA32" s="43"/>
      <c r="BB32" s="43"/>
      <c r="BC32" s="43"/>
      <c r="BD32" s="43"/>
      <c r="BP32" s="22" t="s">
        <v>394</v>
      </c>
    </row>
    <row r="33" spans="1:68" ht="16.5" x14ac:dyDescent="0.3">
      <c r="A33" s="170"/>
      <c r="B33" s="4" t="s">
        <v>331</v>
      </c>
      <c r="D33" s="4" t="s">
        <v>89</v>
      </c>
      <c r="E33" s="62">
        <v>0</v>
      </c>
      <c r="F33" s="62">
        <v>0</v>
      </c>
      <c r="G33" s="62">
        <v>0</v>
      </c>
      <c r="H33" s="62">
        <v>0</v>
      </c>
      <c r="I33" s="62">
        <v>0</v>
      </c>
      <c r="J33" s="62">
        <v>0</v>
      </c>
      <c r="K33" s="62">
        <v>0</v>
      </c>
      <c r="L33" s="62">
        <v>0</v>
      </c>
      <c r="M33" s="62">
        <v>0</v>
      </c>
      <c r="N33" s="62">
        <v>0</v>
      </c>
      <c r="O33" s="62">
        <v>0</v>
      </c>
      <c r="P33" s="62">
        <v>0</v>
      </c>
      <c r="Q33" s="62">
        <v>0</v>
      </c>
      <c r="R33" s="62">
        <v>0</v>
      </c>
      <c r="S33" s="62">
        <v>0</v>
      </c>
      <c r="T33" s="62">
        <v>0</v>
      </c>
      <c r="U33" s="62">
        <v>0</v>
      </c>
      <c r="V33" s="62">
        <v>0</v>
      </c>
      <c r="W33" s="62">
        <v>0</v>
      </c>
      <c r="X33" s="62">
        <v>0</v>
      </c>
      <c r="Y33" s="62">
        <v>0</v>
      </c>
      <c r="Z33" s="62">
        <v>0</v>
      </c>
      <c r="AA33" s="62">
        <v>0</v>
      </c>
      <c r="AB33" s="62">
        <v>0</v>
      </c>
      <c r="AC33" s="62">
        <v>0</v>
      </c>
      <c r="AD33" s="62">
        <v>0</v>
      </c>
      <c r="AE33" s="62">
        <v>0</v>
      </c>
      <c r="AF33" s="62">
        <v>0</v>
      </c>
      <c r="AG33" s="62">
        <v>0</v>
      </c>
      <c r="AH33" s="62">
        <v>0</v>
      </c>
      <c r="AI33" s="62">
        <v>0</v>
      </c>
      <c r="AJ33" s="62">
        <v>0</v>
      </c>
      <c r="AK33" s="62">
        <v>0</v>
      </c>
      <c r="AL33" s="62">
        <v>0</v>
      </c>
      <c r="AM33" s="62">
        <v>0</v>
      </c>
      <c r="AN33" s="62">
        <v>0</v>
      </c>
      <c r="AO33" s="62">
        <v>0</v>
      </c>
      <c r="AP33" s="62">
        <v>0</v>
      </c>
      <c r="AQ33" s="62">
        <v>0</v>
      </c>
      <c r="AR33" s="62">
        <v>0</v>
      </c>
      <c r="AS33" s="62">
        <v>0</v>
      </c>
      <c r="AT33" s="62">
        <v>0</v>
      </c>
      <c r="AU33" s="62">
        <v>0</v>
      </c>
      <c r="AV33" s="62">
        <v>0</v>
      </c>
      <c r="AW33" s="62">
        <v>0</v>
      </c>
      <c r="AX33" s="37"/>
      <c r="AY33" s="37"/>
      <c r="AZ33" s="37"/>
      <c r="BA33" s="37"/>
      <c r="BB33" s="37"/>
      <c r="BC33" s="37"/>
      <c r="BD33" s="37"/>
      <c r="BP33" s="22" t="s">
        <v>395</v>
      </c>
    </row>
    <row r="34" spans="1:68" ht="16.5" x14ac:dyDescent="0.3">
      <c r="A34" s="170"/>
      <c r="B34" s="4" t="s">
        <v>332</v>
      </c>
      <c r="D34" s="4" t="s">
        <v>42</v>
      </c>
      <c r="E34" s="62">
        <v>-0.70696359211790027</v>
      </c>
      <c r="F34" s="62">
        <v>-0.7579726</v>
      </c>
      <c r="G34" s="62">
        <v>-0.80898170000000003</v>
      </c>
      <c r="H34" s="62">
        <v>-0.85999080000000006</v>
      </c>
      <c r="I34" s="62">
        <v>-0.91099979656636687</v>
      </c>
      <c r="J34" s="62">
        <v>-0.96042110000000003</v>
      </c>
      <c r="K34" s="62">
        <v>-1.0098423999999999</v>
      </c>
      <c r="L34" s="62">
        <v>-1.0592637</v>
      </c>
      <c r="M34" s="62">
        <v>-1.1086849917433934</v>
      </c>
      <c r="N34" s="62">
        <v>-1.1581063</v>
      </c>
      <c r="O34" s="62">
        <v>-1.2075275999999999</v>
      </c>
      <c r="P34" s="62">
        <v>-1.2569489</v>
      </c>
      <c r="Q34" s="62">
        <v>-1.3063701999999999</v>
      </c>
      <c r="R34" s="62">
        <v>-1.3557915</v>
      </c>
      <c r="S34" s="62">
        <v>-1.4052127999999999</v>
      </c>
      <c r="T34" s="62">
        <v>-1.4546341</v>
      </c>
      <c r="U34" s="62">
        <v>-1.5040553999999999</v>
      </c>
      <c r="V34" s="62">
        <v>-1.5534767</v>
      </c>
      <c r="W34" s="62">
        <v>-1.6028979999999999</v>
      </c>
      <c r="X34" s="62">
        <v>-1.6523193</v>
      </c>
      <c r="Y34" s="62">
        <v>-1.7017405999999999</v>
      </c>
      <c r="Z34" s="62">
        <v>-1.7511619</v>
      </c>
      <c r="AA34" s="62">
        <v>-1.8005831999999999</v>
      </c>
      <c r="AB34" s="62">
        <v>-1.8500045000000001</v>
      </c>
      <c r="AC34" s="62">
        <v>-1.8994257999999999</v>
      </c>
      <c r="AD34" s="62">
        <v>-1.9488471000000001</v>
      </c>
      <c r="AE34" s="62">
        <v>-1.9982683999999999</v>
      </c>
      <c r="AF34" s="62">
        <v>-2.0476896999999998</v>
      </c>
      <c r="AG34" s="62">
        <v>-2.0971109999999999</v>
      </c>
      <c r="AH34" s="62">
        <v>-2.1465323000000001</v>
      </c>
      <c r="AI34" s="62">
        <v>-2.1959536000000002</v>
      </c>
      <c r="AJ34" s="62">
        <v>-2.2453748999999998</v>
      </c>
      <c r="AK34" s="62">
        <v>-2.2947962</v>
      </c>
      <c r="AL34" s="62">
        <v>-2.3442175000000001</v>
      </c>
      <c r="AM34" s="62">
        <v>-2.3936388000000002</v>
      </c>
      <c r="AN34" s="62">
        <v>-2.4430600999999998</v>
      </c>
      <c r="AO34" s="62">
        <v>-2.4924814</v>
      </c>
      <c r="AP34" s="62">
        <v>-2.5419027000000001</v>
      </c>
      <c r="AQ34" s="62">
        <v>-2.5913240000000002</v>
      </c>
      <c r="AR34" s="62">
        <v>-2.6407452999999999</v>
      </c>
      <c r="AS34" s="62">
        <v>-2.6901666</v>
      </c>
      <c r="AT34" s="62">
        <v>-2.7395879000000001</v>
      </c>
      <c r="AU34" s="62">
        <v>-2.7890092000000002</v>
      </c>
      <c r="AV34" s="62">
        <v>-2.8384304999999999</v>
      </c>
      <c r="AW34" s="62">
        <v>-2.8878518</v>
      </c>
      <c r="AX34" s="35"/>
      <c r="AY34" s="35"/>
      <c r="AZ34" s="35"/>
      <c r="BA34" s="35"/>
      <c r="BB34" s="35"/>
      <c r="BC34" s="35"/>
      <c r="BD34" s="35"/>
      <c r="BP34" s="22" t="s">
        <v>396</v>
      </c>
    </row>
    <row r="35" spans="1:68" ht="16.5" x14ac:dyDescent="0.3">
      <c r="A35" s="170"/>
      <c r="B35" s="4" t="s">
        <v>333</v>
      </c>
      <c r="D35" s="4" t="s">
        <v>42</v>
      </c>
      <c r="E35" s="62">
        <v>-4.5611388947278275</v>
      </c>
      <c r="F35" s="62">
        <v>-4.8902355999999996</v>
      </c>
      <c r="G35" s="62">
        <v>-5.2193322999999996</v>
      </c>
      <c r="H35" s="62">
        <v>-5.5484289999999996</v>
      </c>
      <c r="I35" s="62">
        <v>-5.8775255918907803</v>
      </c>
      <c r="J35" s="62">
        <v>-6.1963784999999998</v>
      </c>
      <c r="K35" s="62">
        <v>-6.5152314000000002</v>
      </c>
      <c r="L35" s="62">
        <v>-6.8340842999999998</v>
      </c>
      <c r="M35" s="62">
        <v>-7.1529372859111238</v>
      </c>
      <c r="N35" s="62">
        <v>-7.4717902</v>
      </c>
      <c r="O35" s="62">
        <v>-7.7906430999999996</v>
      </c>
      <c r="P35" s="62">
        <v>-8.109496</v>
      </c>
      <c r="Q35" s="62">
        <v>-8.4283488999999996</v>
      </c>
      <c r="R35" s="62">
        <v>-8.7472017999999991</v>
      </c>
      <c r="S35" s="62">
        <v>-9.0660547000000005</v>
      </c>
      <c r="T35" s="62">
        <v>-9.3849076</v>
      </c>
      <c r="U35" s="62">
        <v>-9.7037604999999996</v>
      </c>
      <c r="V35" s="62">
        <v>-10.022613399999999</v>
      </c>
      <c r="W35" s="62">
        <v>-10.3414663</v>
      </c>
      <c r="X35" s="62">
        <v>-10.6603192</v>
      </c>
      <c r="Y35" s="62">
        <v>-10.9791721</v>
      </c>
      <c r="Z35" s="62">
        <v>-11.298025000000001</v>
      </c>
      <c r="AA35" s="62">
        <v>-11.6168779</v>
      </c>
      <c r="AB35" s="62">
        <v>-11.9357308</v>
      </c>
      <c r="AC35" s="62">
        <v>-12.2545837</v>
      </c>
      <c r="AD35" s="62">
        <v>-12.573436600000001</v>
      </c>
      <c r="AE35" s="62">
        <v>-12.8922895</v>
      </c>
      <c r="AF35" s="62">
        <v>-13.2111424</v>
      </c>
      <c r="AG35" s="62">
        <v>-13.5299953</v>
      </c>
      <c r="AH35" s="62">
        <v>-13.848848200000001</v>
      </c>
      <c r="AI35" s="62">
        <v>-14.1677011</v>
      </c>
      <c r="AJ35" s="62">
        <v>-14.486554</v>
      </c>
      <c r="AK35" s="62">
        <v>-14.805406899999999</v>
      </c>
      <c r="AL35" s="62">
        <v>-15.124259800000001</v>
      </c>
      <c r="AM35" s="62">
        <v>-15.4431127</v>
      </c>
      <c r="AN35" s="62">
        <v>-15.7619656</v>
      </c>
      <c r="AO35" s="62">
        <v>-16.080818499999999</v>
      </c>
      <c r="AP35" s="62">
        <v>-16.399671399999999</v>
      </c>
      <c r="AQ35" s="62">
        <v>-16.718524299999999</v>
      </c>
      <c r="AR35" s="62">
        <v>-17.037377200000002</v>
      </c>
      <c r="AS35" s="62">
        <v>-17.356230100000001</v>
      </c>
      <c r="AT35" s="62">
        <v>-17.675083000000001</v>
      </c>
      <c r="AU35" s="62">
        <v>-17.9939359</v>
      </c>
      <c r="AV35" s="62">
        <v>-18.3127888</v>
      </c>
      <c r="AW35" s="62">
        <v>-18.631641699999999</v>
      </c>
      <c r="AX35" s="35"/>
      <c r="AY35" s="35"/>
      <c r="AZ35" s="35"/>
      <c r="BA35" s="35"/>
      <c r="BB35" s="35"/>
      <c r="BC35" s="35"/>
      <c r="BD35" s="35"/>
      <c r="BP35" s="22" t="s">
        <v>397</v>
      </c>
    </row>
    <row r="36" spans="1:68" x14ac:dyDescent="0.3">
      <c r="A36" s="170"/>
      <c r="B36" s="4" t="s">
        <v>215</v>
      </c>
      <c r="D36" s="4" t="s">
        <v>90</v>
      </c>
      <c r="E36" s="62">
        <v>0</v>
      </c>
      <c r="F36" s="62">
        <v>0</v>
      </c>
      <c r="G36" s="62">
        <v>0</v>
      </c>
      <c r="H36" s="62">
        <v>0</v>
      </c>
      <c r="I36" s="62">
        <v>0</v>
      </c>
      <c r="J36" s="62">
        <v>0</v>
      </c>
      <c r="K36" s="62">
        <v>0</v>
      </c>
      <c r="L36" s="62">
        <v>0</v>
      </c>
      <c r="M36" s="62">
        <v>0</v>
      </c>
      <c r="N36" s="62">
        <v>0</v>
      </c>
      <c r="O36" s="62">
        <v>0</v>
      </c>
      <c r="P36" s="62">
        <v>0</v>
      </c>
      <c r="Q36" s="62">
        <v>0</v>
      </c>
      <c r="R36" s="62">
        <v>0</v>
      </c>
      <c r="S36" s="62">
        <v>0</v>
      </c>
      <c r="T36" s="62">
        <v>0</v>
      </c>
      <c r="U36" s="62">
        <v>0</v>
      </c>
      <c r="V36" s="62">
        <v>0</v>
      </c>
      <c r="W36" s="62">
        <v>0</v>
      </c>
      <c r="X36" s="62">
        <v>0</v>
      </c>
      <c r="Y36" s="62">
        <v>0</v>
      </c>
      <c r="Z36" s="62">
        <v>0</v>
      </c>
      <c r="AA36" s="62">
        <v>0</v>
      </c>
      <c r="AB36" s="62">
        <v>0</v>
      </c>
      <c r="AC36" s="62">
        <v>0</v>
      </c>
      <c r="AD36" s="62">
        <v>0</v>
      </c>
      <c r="AE36" s="62">
        <v>0</v>
      </c>
      <c r="AF36" s="62">
        <v>0</v>
      </c>
      <c r="AG36" s="62">
        <v>0</v>
      </c>
      <c r="AH36" s="62">
        <v>0</v>
      </c>
      <c r="AI36" s="62">
        <v>0</v>
      </c>
      <c r="AJ36" s="62">
        <v>0</v>
      </c>
      <c r="AK36" s="62">
        <v>0</v>
      </c>
      <c r="AL36" s="62">
        <v>0</v>
      </c>
      <c r="AM36" s="62">
        <v>0</v>
      </c>
      <c r="AN36" s="62">
        <v>0</v>
      </c>
      <c r="AO36" s="62">
        <v>0</v>
      </c>
      <c r="AP36" s="62">
        <v>0</v>
      </c>
      <c r="AQ36" s="62">
        <v>0</v>
      </c>
      <c r="AR36" s="62">
        <v>0</v>
      </c>
      <c r="AS36" s="62">
        <v>0</v>
      </c>
      <c r="AT36" s="62">
        <v>0</v>
      </c>
      <c r="AU36" s="62">
        <v>0</v>
      </c>
      <c r="AV36" s="62">
        <v>0</v>
      </c>
      <c r="AW36" s="62">
        <v>0</v>
      </c>
      <c r="AX36" s="68"/>
      <c r="AY36" s="68"/>
      <c r="AZ36" s="68"/>
      <c r="BA36" s="68"/>
      <c r="BB36" s="68"/>
      <c r="BC36" s="68"/>
      <c r="BD36" s="68"/>
      <c r="BP36" s="22" t="s">
        <v>398</v>
      </c>
    </row>
    <row r="37" spans="1:68" x14ac:dyDescent="0.3">
      <c r="C37" s="36"/>
      <c r="BP37" s="22" t="s">
        <v>399</v>
      </c>
    </row>
    <row r="38" spans="1:68" ht="16.5" x14ac:dyDescent="0.3">
      <c r="A38" s="85"/>
      <c r="C38" s="36"/>
    </row>
    <row r="39" spans="1:68" ht="16.5" x14ac:dyDescent="0.3">
      <c r="A39" s="85">
        <v>1</v>
      </c>
      <c r="B39" s="4" t="s">
        <v>334</v>
      </c>
    </row>
    <row r="40" spans="1:68" x14ac:dyDescent="0.3">
      <c r="B40" s="129" t="s">
        <v>154</v>
      </c>
    </row>
    <row r="41" spans="1:68" x14ac:dyDescent="0.3">
      <c r="B41" s="4" t="s">
        <v>318</v>
      </c>
    </row>
    <row r="42" spans="1:68" x14ac:dyDescent="0.3">
      <c r="B42" s="4" t="s">
        <v>335</v>
      </c>
    </row>
    <row r="43" spans="1:68" ht="16.5" x14ac:dyDescent="0.3">
      <c r="A43" s="85">
        <v>2</v>
      </c>
      <c r="B43" s="69" t="s">
        <v>153</v>
      </c>
    </row>
    <row r="48" spans="1:68"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sqref="A1:XFD1048576"/>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4" t="s">
        <v>11</v>
      </c>
      <c r="B5" s="132" t="s">
        <v>199</v>
      </c>
      <c r="C5" s="135" t="s">
        <v>354</v>
      </c>
    </row>
    <row r="6" spans="1:3" x14ac:dyDescent="0.25">
      <c r="A6" s="175"/>
      <c r="B6" s="133" t="s">
        <v>197</v>
      </c>
      <c r="C6" s="136"/>
    </row>
    <row r="7" spans="1:3" x14ac:dyDescent="0.25">
      <c r="A7" s="175"/>
      <c r="B7" s="133" t="s">
        <v>197</v>
      </c>
      <c r="C7" s="136"/>
    </row>
    <row r="8" spans="1:3" x14ac:dyDescent="0.25">
      <c r="A8" s="175"/>
      <c r="B8" s="133" t="s">
        <v>197</v>
      </c>
      <c r="C8" s="136"/>
    </row>
    <row r="9" spans="1:3" x14ac:dyDescent="0.25">
      <c r="A9" s="175"/>
      <c r="B9" s="133" t="s">
        <v>197</v>
      </c>
      <c r="C9" s="136"/>
    </row>
    <row r="10" spans="1:3" ht="15.75" thickBot="1" x14ac:dyDescent="0.3">
      <c r="A10" s="176"/>
      <c r="B10" s="134" t="s">
        <v>196</v>
      </c>
      <c r="C10" s="137"/>
    </row>
    <row r="11" spans="1:3" x14ac:dyDescent="0.25">
      <c r="A11" s="177" t="s">
        <v>307</v>
      </c>
      <c r="B11" s="132" t="s">
        <v>211</v>
      </c>
      <c r="C11" s="135"/>
    </row>
    <row r="12" spans="1:3" x14ac:dyDescent="0.25">
      <c r="A12" s="178"/>
      <c r="B12" s="133" t="s">
        <v>212</v>
      </c>
      <c r="C12" s="136"/>
    </row>
    <row r="13" spans="1:3" ht="90" x14ac:dyDescent="0.25">
      <c r="A13" s="178"/>
      <c r="B13" s="133" t="s">
        <v>213</v>
      </c>
      <c r="C13" s="136" t="s">
        <v>352</v>
      </c>
    </row>
    <row r="14" spans="1:3" ht="90" x14ac:dyDescent="0.25">
      <c r="A14" s="178"/>
      <c r="B14" s="133" t="s">
        <v>214</v>
      </c>
      <c r="C14" s="136" t="s">
        <v>353</v>
      </c>
    </row>
    <row r="15" spans="1:3" ht="94.5" x14ac:dyDescent="0.25">
      <c r="A15" s="178"/>
      <c r="B15" s="133" t="s">
        <v>331</v>
      </c>
      <c r="C15" s="136" t="s">
        <v>355</v>
      </c>
    </row>
    <row r="16" spans="1:3" ht="90" x14ac:dyDescent="0.25">
      <c r="A16" s="178"/>
      <c r="B16" s="133" t="s">
        <v>332</v>
      </c>
      <c r="C16" s="136" t="s">
        <v>357</v>
      </c>
    </row>
    <row r="17" spans="1:3" ht="105" x14ac:dyDescent="0.25">
      <c r="A17" s="178"/>
      <c r="B17" s="133" t="s">
        <v>333</v>
      </c>
      <c r="C17" s="136" t="s">
        <v>358</v>
      </c>
    </row>
    <row r="18" spans="1:3" ht="90.75" thickBot="1" x14ac:dyDescent="0.3">
      <c r="A18" s="179"/>
      <c r="B18" s="134" t="s">
        <v>215</v>
      </c>
      <c r="C18" s="137" t="s">
        <v>356</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4" activePane="bottomRight" state="frozen"/>
      <selection activeCell="E64" sqref="E64:V64"/>
      <selection pane="topRight" activeCell="E64" sqref="E64:V64"/>
      <selection pane="bottomLeft" activeCell="E64" sqref="E64:V64"/>
      <selection pane="bottomRight" activeCell="E88" sqref="E88:AW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6" width="13.140625" style="4" customWidth="1"/>
    <col min="57" max="16384" width="9.140625" style="22"/>
  </cols>
  <sheetData>
    <row r="1" spans="1:56" x14ac:dyDescent="0.3">
      <c r="A1" s="2"/>
      <c r="B1" s="3" t="s">
        <v>301</v>
      </c>
      <c r="C1" s="3" t="s">
        <v>343</v>
      </c>
      <c r="D1" s="3"/>
      <c r="E1" s="3" t="str">
        <f>'Option summary'!G2&amp;" - "&amp;'Option summary'!G3</f>
        <v>East Midlands - LV Poles</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19.869315060841977</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60.537730827179693</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115.88261344190964</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226.98755788153935</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v>-4.4199000000000002</v>
      </c>
      <c r="F13" s="62">
        <v>-4.3513999999999999</v>
      </c>
      <c r="G13" s="62">
        <v>-4.2792000000000003</v>
      </c>
      <c r="H13" s="62">
        <v>-4.2031999999999998</v>
      </c>
      <c r="I13" s="62">
        <v>-4.1247999999999996</v>
      </c>
      <c r="J13" s="62">
        <v>-4.0453999999999999</v>
      </c>
      <c r="K13" s="62">
        <v>-3.9645000000000001</v>
      </c>
      <c r="L13" s="62">
        <v>-3.8809999999999998</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-4.4199000000000002</v>
      </c>
      <c r="F18" s="59">
        <f t="shared" ref="F18:AW18" si="0">SUM(F13:F17)</f>
        <v>-4.3513999999999999</v>
      </c>
      <c r="G18" s="59">
        <f t="shared" si="0"/>
        <v>-4.2792000000000003</v>
      </c>
      <c r="H18" s="59">
        <f t="shared" si="0"/>
        <v>-4.2031999999999998</v>
      </c>
      <c r="I18" s="59">
        <f t="shared" si="0"/>
        <v>-4.1247999999999996</v>
      </c>
      <c r="J18" s="59">
        <f t="shared" si="0"/>
        <v>-4.0453999999999999</v>
      </c>
      <c r="K18" s="59">
        <f t="shared" si="0"/>
        <v>-3.9645000000000001</v>
      </c>
      <c r="L18" s="59">
        <f t="shared" si="0"/>
        <v>-3.8809999999999998</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62">
        <v>0</v>
      </c>
      <c r="F19" s="62">
        <v>0.51399957733109036</v>
      </c>
      <c r="G19" s="62">
        <v>1.0279991546621807</v>
      </c>
      <c r="H19" s="62">
        <v>1.5419990961033767</v>
      </c>
      <c r="I19" s="62">
        <v>2.0559983093243606</v>
      </c>
      <c r="J19" s="62">
        <v>2.5539986864646309</v>
      </c>
      <c r="K19" s="62">
        <v>3.0519990636049017</v>
      </c>
      <c r="L19" s="62">
        <v>3.549999440745172</v>
      </c>
      <c r="M19" s="62">
        <v>4.0479998178854446</v>
      </c>
      <c r="N19" s="62">
        <v>4.546000195025715</v>
      </c>
      <c r="O19" s="62">
        <v>5.0440005721659853</v>
      </c>
      <c r="P19" s="62">
        <v>5.5420009493062565</v>
      </c>
      <c r="Q19" s="62">
        <v>6.0400013264465269</v>
      </c>
      <c r="R19" s="62">
        <v>6.5380017035867972</v>
      </c>
      <c r="S19" s="62">
        <v>7.0360020807270676</v>
      </c>
      <c r="T19" s="62">
        <v>7.5340024578673379</v>
      </c>
      <c r="U19" s="62">
        <v>8.0320028350076083</v>
      </c>
      <c r="V19" s="62">
        <v>8.5300032121478804</v>
      </c>
      <c r="W19" s="62">
        <v>9.0280035892881489</v>
      </c>
      <c r="X19" s="62">
        <v>9.5260039664284211</v>
      </c>
      <c r="Y19" s="62">
        <v>10.024004343568693</v>
      </c>
      <c r="Z19" s="62">
        <v>10.522004720708967</v>
      </c>
      <c r="AA19" s="62">
        <v>11.020005097849239</v>
      </c>
      <c r="AB19" s="62">
        <v>11.518005474989511</v>
      </c>
      <c r="AC19" s="62">
        <v>12.016005852129783</v>
      </c>
      <c r="AD19" s="62">
        <v>12.514006229270056</v>
      </c>
      <c r="AE19" s="62">
        <v>13.012006606410328</v>
      </c>
      <c r="AF19" s="62">
        <v>13.510006983550602</v>
      </c>
      <c r="AG19" s="62">
        <v>14.008007360690874</v>
      </c>
      <c r="AH19" s="62">
        <v>14.506007737831146</v>
      </c>
      <c r="AI19" s="62">
        <v>15.004008114971418</v>
      </c>
      <c r="AJ19" s="62">
        <v>15.50200849211169</v>
      </c>
      <c r="AK19" s="62">
        <v>16.000008869251964</v>
      </c>
      <c r="AL19" s="62">
        <v>16.498009246392236</v>
      </c>
      <c r="AM19" s="62">
        <v>16.996009623532508</v>
      </c>
      <c r="AN19" s="62">
        <v>17.49401000067278</v>
      </c>
      <c r="AO19" s="62">
        <v>17.992010377813052</v>
      </c>
      <c r="AP19" s="62">
        <v>18.490010754953325</v>
      </c>
      <c r="AQ19" s="62">
        <v>18.988011132093597</v>
      </c>
      <c r="AR19" s="62">
        <v>19.486011509233869</v>
      </c>
      <c r="AS19" s="62">
        <v>19.984011886374141</v>
      </c>
      <c r="AT19" s="62">
        <v>20.482012263514413</v>
      </c>
      <c r="AU19" s="62">
        <v>20.980012640654685</v>
      </c>
      <c r="AV19" s="62">
        <v>21.478013017794961</v>
      </c>
      <c r="AW19" s="62">
        <v>21.976013394935233</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0.51399957733109036</v>
      </c>
      <c r="G25" s="67">
        <f t="shared" si="1"/>
        <v>1.0279991546621807</v>
      </c>
      <c r="H25" s="67">
        <f t="shared" si="1"/>
        <v>1.5419990961033767</v>
      </c>
      <c r="I25" s="67">
        <f t="shared" si="1"/>
        <v>2.0559983093243606</v>
      </c>
      <c r="J25" s="67">
        <f t="shared" si="1"/>
        <v>2.5539986864646309</v>
      </c>
      <c r="K25" s="67">
        <f t="shared" si="1"/>
        <v>3.0519990636049017</v>
      </c>
      <c r="L25" s="67">
        <f t="shared" si="1"/>
        <v>3.549999440745172</v>
      </c>
      <c r="M25" s="67">
        <f t="shared" si="1"/>
        <v>4.0479998178854446</v>
      </c>
      <c r="N25" s="67">
        <f t="shared" si="1"/>
        <v>4.546000195025715</v>
      </c>
      <c r="O25" s="67">
        <f t="shared" si="1"/>
        <v>5.0440005721659853</v>
      </c>
      <c r="P25" s="67">
        <f t="shared" si="1"/>
        <v>5.5420009493062565</v>
      </c>
      <c r="Q25" s="67">
        <f t="shared" si="1"/>
        <v>6.0400013264465269</v>
      </c>
      <c r="R25" s="67">
        <f t="shared" si="1"/>
        <v>6.5380017035867972</v>
      </c>
      <c r="S25" s="67">
        <f t="shared" si="1"/>
        <v>7.0360020807270676</v>
      </c>
      <c r="T25" s="67">
        <f t="shared" si="1"/>
        <v>7.5340024578673379</v>
      </c>
      <c r="U25" s="67">
        <f t="shared" si="1"/>
        <v>8.0320028350076083</v>
      </c>
      <c r="V25" s="67">
        <f t="shared" si="1"/>
        <v>8.5300032121478804</v>
      </c>
      <c r="W25" s="67">
        <f t="shared" si="1"/>
        <v>9.0280035892881489</v>
      </c>
      <c r="X25" s="67">
        <f t="shared" si="1"/>
        <v>9.5260039664284211</v>
      </c>
      <c r="Y25" s="67">
        <f t="shared" si="1"/>
        <v>10.024004343568693</v>
      </c>
      <c r="Z25" s="67">
        <f t="shared" si="1"/>
        <v>10.522004720708967</v>
      </c>
      <c r="AA25" s="67">
        <f t="shared" si="1"/>
        <v>11.020005097849239</v>
      </c>
      <c r="AB25" s="67">
        <f t="shared" si="1"/>
        <v>11.518005474989511</v>
      </c>
      <c r="AC25" s="67">
        <f t="shared" si="1"/>
        <v>12.016005852129783</v>
      </c>
      <c r="AD25" s="67">
        <f t="shared" si="1"/>
        <v>12.514006229270056</v>
      </c>
      <c r="AE25" s="67">
        <f t="shared" si="1"/>
        <v>13.012006606410328</v>
      </c>
      <c r="AF25" s="67">
        <f t="shared" si="1"/>
        <v>13.510006983550602</v>
      </c>
      <c r="AG25" s="67">
        <f t="shared" si="1"/>
        <v>14.008007360690874</v>
      </c>
      <c r="AH25" s="67">
        <f t="shared" si="1"/>
        <v>14.506007737831146</v>
      </c>
      <c r="AI25" s="67">
        <f t="shared" si="1"/>
        <v>15.004008114971418</v>
      </c>
      <c r="AJ25" s="67">
        <f t="shared" si="1"/>
        <v>15.50200849211169</v>
      </c>
      <c r="AK25" s="67">
        <f t="shared" si="1"/>
        <v>16.000008869251964</v>
      </c>
      <c r="AL25" s="67">
        <f t="shared" si="1"/>
        <v>16.498009246392236</v>
      </c>
      <c r="AM25" s="67">
        <f t="shared" si="1"/>
        <v>16.996009623532508</v>
      </c>
      <c r="AN25" s="67">
        <f t="shared" si="1"/>
        <v>17.49401000067278</v>
      </c>
      <c r="AO25" s="67">
        <f t="shared" si="1"/>
        <v>17.992010377813052</v>
      </c>
      <c r="AP25" s="67">
        <f t="shared" si="1"/>
        <v>18.490010754953325</v>
      </c>
      <c r="AQ25" s="67">
        <f t="shared" si="1"/>
        <v>18.988011132093597</v>
      </c>
      <c r="AR25" s="67">
        <f t="shared" si="1"/>
        <v>19.486011509233869</v>
      </c>
      <c r="AS25" s="67">
        <f t="shared" si="1"/>
        <v>19.984011886374141</v>
      </c>
      <c r="AT25" s="67">
        <f t="shared" si="1"/>
        <v>20.482012263514413</v>
      </c>
      <c r="AU25" s="67">
        <f t="shared" si="1"/>
        <v>20.980012640654685</v>
      </c>
      <c r="AV25" s="67">
        <f t="shared" si="1"/>
        <v>21.478013017794961</v>
      </c>
      <c r="AW25" s="67">
        <f t="shared" si="1"/>
        <v>21.976013394935233</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-4.4199000000000002</v>
      </c>
      <c r="F26" s="59">
        <f t="shared" ref="F26:BD26" si="2">F18+F25</f>
        <v>-3.8374004226689093</v>
      </c>
      <c r="G26" s="59">
        <f t="shared" si="2"/>
        <v>-3.2512008453378196</v>
      </c>
      <c r="H26" s="59">
        <f t="shared" si="2"/>
        <v>-2.6612009038966233</v>
      </c>
      <c r="I26" s="59">
        <f t="shared" si="2"/>
        <v>-2.068801690675639</v>
      </c>
      <c r="J26" s="59">
        <f t="shared" si="2"/>
        <v>-1.491401313535369</v>
      </c>
      <c r="K26" s="59">
        <f t="shared" si="2"/>
        <v>-0.91250093639509844</v>
      </c>
      <c r="L26" s="59">
        <f t="shared" si="2"/>
        <v>-0.33100055925482774</v>
      </c>
      <c r="M26" s="59">
        <f t="shared" si="2"/>
        <v>4.0479998178854446</v>
      </c>
      <c r="N26" s="59">
        <f t="shared" si="2"/>
        <v>4.546000195025715</v>
      </c>
      <c r="O26" s="59">
        <f t="shared" si="2"/>
        <v>5.0440005721659853</v>
      </c>
      <c r="P26" s="59">
        <f t="shared" si="2"/>
        <v>5.5420009493062565</v>
      </c>
      <c r="Q26" s="59">
        <f t="shared" si="2"/>
        <v>6.0400013264465269</v>
      </c>
      <c r="R26" s="59">
        <f t="shared" si="2"/>
        <v>6.5380017035867972</v>
      </c>
      <c r="S26" s="59">
        <f t="shared" si="2"/>
        <v>7.0360020807270676</v>
      </c>
      <c r="T26" s="59">
        <f t="shared" si="2"/>
        <v>7.5340024578673379</v>
      </c>
      <c r="U26" s="59">
        <f t="shared" si="2"/>
        <v>8.0320028350076083</v>
      </c>
      <c r="V26" s="59">
        <f t="shared" si="2"/>
        <v>8.5300032121478804</v>
      </c>
      <c r="W26" s="59">
        <f t="shared" si="2"/>
        <v>9.0280035892881489</v>
      </c>
      <c r="X26" s="59">
        <f t="shared" si="2"/>
        <v>9.5260039664284211</v>
      </c>
      <c r="Y26" s="59">
        <f t="shared" si="2"/>
        <v>10.024004343568693</v>
      </c>
      <c r="Z26" s="59">
        <f t="shared" si="2"/>
        <v>10.522004720708967</v>
      </c>
      <c r="AA26" s="59">
        <f t="shared" si="2"/>
        <v>11.020005097849239</v>
      </c>
      <c r="AB26" s="59">
        <f t="shared" si="2"/>
        <v>11.518005474989511</v>
      </c>
      <c r="AC26" s="59">
        <f t="shared" si="2"/>
        <v>12.016005852129783</v>
      </c>
      <c r="AD26" s="59">
        <f t="shared" si="2"/>
        <v>12.514006229270056</v>
      </c>
      <c r="AE26" s="59">
        <f t="shared" si="2"/>
        <v>13.012006606410328</v>
      </c>
      <c r="AF26" s="59">
        <f t="shared" si="2"/>
        <v>13.510006983550602</v>
      </c>
      <c r="AG26" s="59">
        <f t="shared" si="2"/>
        <v>14.008007360690874</v>
      </c>
      <c r="AH26" s="59">
        <f t="shared" si="2"/>
        <v>14.506007737831146</v>
      </c>
      <c r="AI26" s="59">
        <f t="shared" si="2"/>
        <v>15.004008114971418</v>
      </c>
      <c r="AJ26" s="59">
        <f t="shared" si="2"/>
        <v>15.50200849211169</v>
      </c>
      <c r="AK26" s="59">
        <f t="shared" si="2"/>
        <v>16.000008869251964</v>
      </c>
      <c r="AL26" s="59">
        <f t="shared" si="2"/>
        <v>16.498009246392236</v>
      </c>
      <c r="AM26" s="59">
        <f t="shared" si="2"/>
        <v>16.996009623532508</v>
      </c>
      <c r="AN26" s="59">
        <f t="shared" si="2"/>
        <v>17.49401000067278</v>
      </c>
      <c r="AO26" s="59">
        <f t="shared" si="2"/>
        <v>17.992010377813052</v>
      </c>
      <c r="AP26" s="59">
        <f t="shared" si="2"/>
        <v>18.490010754953325</v>
      </c>
      <c r="AQ26" s="59">
        <f t="shared" si="2"/>
        <v>18.988011132093597</v>
      </c>
      <c r="AR26" s="59">
        <f t="shared" si="2"/>
        <v>19.486011509233869</v>
      </c>
      <c r="AS26" s="59">
        <f t="shared" si="2"/>
        <v>19.984011886374141</v>
      </c>
      <c r="AT26" s="59">
        <f t="shared" si="2"/>
        <v>20.482012263514413</v>
      </c>
      <c r="AU26" s="59">
        <f t="shared" si="2"/>
        <v>20.980012640654685</v>
      </c>
      <c r="AV26" s="59">
        <f t="shared" si="2"/>
        <v>21.478013017794961</v>
      </c>
      <c r="AW26" s="59">
        <f t="shared" si="2"/>
        <v>21.976013394935233</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-3.5359200000000004</v>
      </c>
      <c r="F28" s="34">
        <f t="shared" ref="F28:AW28" si="4">F26*F27</f>
        <v>-3.0699203381351277</v>
      </c>
      <c r="G28" s="34">
        <f t="shared" si="4"/>
        <v>-2.600960676270256</v>
      </c>
      <c r="H28" s="34">
        <f t="shared" si="4"/>
        <v>-2.1289607231172987</v>
      </c>
      <c r="I28" s="34">
        <f t="shared" si="4"/>
        <v>-1.6550413525405112</v>
      </c>
      <c r="J28" s="34">
        <f t="shared" si="4"/>
        <v>-1.1931210508282952</v>
      </c>
      <c r="K28" s="34">
        <f t="shared" si="4"/>
        <v>-0.73000074911607882</v>
      </c>
      <c r="L28" s="34">
        <f t="shared" si="4"/>
        <v>-0.26480044740386222</v>
      </c>
      <c r="M28" s="34">
        <f t="shared" si="4"/>
        <v>3.2383998543083559</v>
      </c>
      <c r="N28" s="34">
        <f t="shared" si="4"/>
        <v>3.6368001560205721</v>
      </c>
      <c r="O28" s="34">
        <f t="shared" si="4"/>
        <v>4.0352004577327882</v>
      </c>
      <c r="P28" s="34">
        <f t="shared" si="4"/>
        <v>4.4336007594450058</v>
      </c>
      <c r="Q28" s="34">
        <f t="shared" si="4"/>
        <v>4.8320010611572215</v>
      </c>
      <c r="R28" s="34">
        <f t="shared" si="4"/>
        <v>5.2304013628694381</v>
      </c>
      <c r="S28" s="34">
        <f t="shared" si="4"/>
        <v>5.6288016645816548</v>
      </c>
      <c r="T28" s="34">
        <f t="shared" si="4"/>
        <v>6.0272019662938705</v>
      </c>
      <c r="U28" s="34">
        <f t="shared" si="4"/>
        <v>6.4256022680060871</v>
      </c>
      <c r="V28" s="34">
        <f t="shared" si="4"/>
        <v>6.8240025697183047</v>
      </c>
      <c r="W28" s="34">
        <f t="shared" si="4"/>
        <v>7.2224028714305195</v>
      </c>
      <c r="X28" s="34">
        <f t="shared" si="4"/>
        <v>7.620803173142737</v>
      </c>
      <c r="Y28" s="34">
        <f t="shared" si="4"/>
        <v>8.0192034748549545</v>
      </c>
      <c r="Z28" s="34">
        <f t="shared" si="4"/>
        <v>8.4176037765671747</v>
      </c>
      <c r="AA28" s="34">
        <f t="shared" si="4"/>
        <v>8.8160040782793914</v>
      </c>
      <c r="AB28" s="34">
        <f t="shared" si="4"/>
        <v>9.2144043799916098</v>
      </c>
      <c r="AC28" s="34">
        <f t="shared" si="4"/>
        <v>9.6128046817038282</v>
      </c>
      <c r="AD28" s="34">
        <f t="shared" si="4"/>
        <v>10.011204983416045</v>
      </c>
      <c r="AE28" s="34">
        <f t="shared" si="4"/>
        <v>10.409605285128263</v>
      </c>
      <c r="AF28" s="34">
        <f t="shared" si="4"/>
        <v>10.808005586840482</v>
      </c>
      <c r="AG28" s="34">
        <f t="shared" si="4"/>
        <v>11.2064058885527</v>
      </c>
      <c r="AH28" s="34">
        <f t="shared" si="4"/>
        <v>11.604806190264917</v>
      </c>
      <c r="AI28" s="34">
        <f t="shared" si="4"/>
        <v>12.003206491977135</v>
      </c>
      <c r="AJ28" s="34">
        <f t="shared" si="4"/>
        <v>12.401606793689353</v>
      </c>
      <c r="AK28" s="34">
        <f t="shared" si="4"/>
        <v>12.800007095401572</v>
      </c>
      <c r="AL28" s="34">
        <f t="shared" si="4"/>
        <v>13.19840739711379</v>
      </c>
      <c r="AM28" s="34">
        <f t="shared" si="4"/>
        <v>13.596807698826007</v>
      </c>
      <c r="AN28" s="34">
        <f t="shared" si="4"/>
        <v>13.995208000538225</v>
      </c>
      <c r="AO28" s="34">
        <f t="shared" si="4"/>
        <v>14.393608302250442</v>
      </c>
      <c r="AP28" s="34">
        <f t="shared" si="4"/>
        <v>14.79200860396266</v>
      </c>
      <c r="AQ28" s="34">
        <f t="shared" si="4"/>
        <v>15.190408905674879</v>
      </c>
      <c r="AR28" s="34">
        <f t="shared" si="4"/>
        <v>15.588809207387095</v>
      </c>
      <c r="AS28" s="34">
        <f t="shared" si="4"/>
        <v>15.987209509099314</v>
      </c>
      <c r="AT28" s="34">
        <f t="shared" si="4"/>
        <v>16.38560981081153</v>
      </c>
      <c r="AU28" s="34">
        <f t="shared" si="4"/>
        <v>16.784010112523749</v>
      </c>
      <c r="AV28" s="34">
        <f t="shared" si="4"/>
        <v>17.182410414235971</v>
      </c>
      <c r="AW28" s="34">
        <f t="shared" si="4"/>
        <v>17.580810715948186</v>
      </c>
      <c r="AX28" s="34"/>
      <c r="AY28" s="34"/>
      <c r="AZ28" s="34"/>
      <c r="BA28" s="34"/>
      <c r="BB28" s="34"/>
      <c r="BC28" s="34"/>
      <c r="BD28" s="34"/>
    </row>
    <row r="29" spans="1:56" x14ac:dyDescent="0.3">
      <c r="A29" s="115"/>
      <c r="B29" s="9" t="s">
        <v>92</v>
      </c>
      <c r="C29" s="11" t="s">
        <v>44</v>
      </c>
      <c r="D29" s="9" t="s">
        <v>40</v>
      </c>
      <c r="E29" s="34">
        <f>E26-E28</f>
        <v>-0.88397999999999977</v>
      </c>
      <c r="F29" s="34">
        <f t="shared" ref="F29:AW29" si="5">F26-F28</f>
        <v>-0.76748008453378169</v>
      </c>
      <c r="G29" s="34">
        <f t="shared" si="5"/>
        <v>-0.65024016906756366</v>
      </c>
      <c r="H29" s="34">
        <f t="shared" si="5"/>
        <v>-0.53224018077932467</v>
      </c>
      <c r="I29" s="34">
        <f t="shared" si="5"/>
        <v>-0.4137603381351278</v>
      </c>
      <c r="J29" s="34">
        <f t="shared" si="5"/>
        <v>-0.29828026270707375</v>
      </c>
      <c r="K29" s="34">
        <f t="shared" si="5"/>
        <v>-0.18250018727901962</v>
      </c>
      <c r="L29" s="34">
        <f t="shared" si="5"/>
        <v>-6.6200111850965526E-2</v>
      </c>
      <c r="M29" s="34">
        <f t="shared" si="5"/>
        <v>0.80959996357708874</v>
      </c>
      <c r="N29" s="34">
        <f t="shared" si="5"/>
        <v>0.9092000390051429</v>
      </c>
      <c r="O29" s="34">
        <f t="shared" si="5"/>
        <v>1.0088001144331971</v>
      </c>
      <c r="P29" s="34">
        <f t="shared" si="5"/>
        <v>1.1084001898612508</v>
      </c>
      <c r="Q29" s="34">
        <f t="shared" si="5"/>
        <v>1.2080002652893054</v>
      </c>
      <c r="R29" s="34">
        <f t="shared" si="5"/>
        <v>1.3076003407173591</v>
      </c>
      <c r="S29" s="34">
        <f t="shared" si="5"/>
        <v>1.4072004161454128</v>
      </c>
      <c r="T29" s="34">
        <f t="shared" si="5"/>
        <v>1.5068004915734674</v>
      </c>
      <c r="U29" s="34">
        <f t="shared" si="5"/>
        <v>1.6064005670015211</v>
      </c>
      <c r="V29" s="34">
        <f t="shared" si="5"/>
        <v>1.7060006424295757</v>
      </c>
      <c r="W29" s="34">
        <f t="shared" si="5"/>
        <v>1.8056007178576294</v>
      </c>
      <c r="X29" s="34">
        <f t="shared" si="5"/>
        <v>1.905200793285684</v>
      </c>
      <c r="Y29" s="34">
        <f t="shared" si="5"/>
        <v>2.0048008687137386</v>
      </c>
      <c r="Z29" s="34">
        <f t="shared" si="5"/>
        <v>2.1044009441417924</v>
      </c>
      <c r="AA29" s="34">
        <f t="shared" si="5"/>
        <v>2.2040010195698478</v>
      </c>
      <c r="AB29" s="34">
        <f t="shared" si="5"/>
        <v>2.3036010949979016</v>
      </c>
      <c r="AC29" s="34">
        <f t="shared" si="5"/>
        <v>2.4032011704259553</v>
      </c>
      <c r="AD29" s="34">
        <f t="shared" si="5"/>
        <v>2.5028012458540108</v>
      </c>
      <c r="AE29" s="34">
        <f t="shared" si="5"/>
        <v>2.6024013212820645</v>
      </c>
      <c r="AF29" s="34">
        <f t="shared" si="5"/>
        <v>2.70200139671012</v>
      </c>
      <c r="AG29" s="34">
        <f t="shared" si="5"/>
        <v>2.8016014721381737</v>
      </c>
      <c r="AH29" s="34">
        <f t="shared" si="5"/>
        <v>2.9012015475662292</v>
      </c>
      <c r="AI29" s="34">
        <f t="shared" si="5"/>
        <v>3.0008016229942829</v>
      </c>
      <c r="AJ29" s="34">
        <f t="shared" si="5"/>
        <v>3.1004016984223366</v>
      </c>
      <c r="AK29" s="34">
        <f t="shared" si="5"/>
        <v>3.2000017738503921</v>
      </c>
      <c r="AL29" s="34">
        <f t="shared" si="5"/>
        <v>3.2996018492784458</v>
      </c>
      <c r="AM29" s="34">
        <f t="shared" si="5"/>
        <v>3.3992019247065013</v>
      </c>
      <c r="AN29" s="34">
        <f t="shared" si="5"/>
        <v>3.498802000134555</v>
      </c>
      <c r="AO29" s="34">
        <f t="shared" si="5"/>
        <v>3.5984020755626105</v>
      </c>
      <c r="AP29" s="34">
        <f t="shared" si="5"/>
        <v>3.6980021509906642</v>
      </c>
      <c r="AQ29" s="34">
        <f t="shared" si="5"/>
        <v>3.7976022264187179</v>
      </c>
      <c r="AR29" s="34">
        <f t="shared" si="5"/>
        <v>3.8972023018467734</v>
      </c>
      <c r="AS29" s="34">
        <f t="shared" si="5"/>
        <v>3.9968023772748271</v>
      </c>
      <c r="AT29" s="34">
        <f t="shared" si="5"/>
        <v>4.0964024527028826</v>
      </c>
      <c r="AU29" s="34">
        <f t="shared" si="5"/>
        <v>4.1960025281309363</v>
      </c>
      <c r="AV29" s="34">
        <f t="shared" si="5"/>
        <v>4.29560260355899</v>
      </c>
      <c r="AW29" s="34">
        <f t="shared" si="5"/>
        <v>4.3952026789870473</v>
      </c>
      <c r="AX29" s="34"/>
      <c r="AY29" s="34"/>
      <c r="AZ29" s="34"/>
      <c r="BA29" s="34"/>
      <c r="BB29" s="34"/>
      <c r="BC29" s="34"/>
      <c r="BD29" s="34"/>
    </row>
    <row r="30" spans="1:56" ht="16.5" hidden="1" customHeight="1" outlineLevel="1" x14ac:dyDescent="0.35">
      <c r="A30" s="115"/>
      <c r="B30" s="9" t="s">
        <v>1</v>
      </c>
      <c r="C30" s="11" t="s">
        <v>53</v>
      </c>
      <c r="D30" s="9" t="s">
        <v>40</v>
      </c>
      <c r="F30" s="34">
        <f>$E$28/'Fixed data'!$C$7</f>
        <v>-7.8576000000000007E-2</v>
      </c>
      <c r="G30" s="34">
        <f>$E$28/'Fixed data'!$C$7</f>
        <v>-7.8576000000000007E-2</v>
      </c>
      <c r="H30" s="34">
        <f>$E$28/'Fixed data'!$C$7</f>
        <v>-7.8576000000000007E-2</v>
      </c>
      <c r="I30" s="34">
        <f>$E$28/'Fixed data'!$C$7</f>
        <v>-7.8576000000000007E-2</v>
      </c>
      <c r="J30" s="34">
        <f>$E$28/'Fixed data'!$C$7</f>
        <v>-7.8576000000000007E-2</v>
      </c>
      <c r="K30" s="34">
        <f>$E$28/'Fixed data'!$C$7</f>
        <v>-7.8576000000000007E-2</v>
      </c>
      <c r="L30" s="34">
        <f>$E$28/'Fixed data'!$C$7</f>
        <v>-7.8576000000000007E-2</v>
      </c>
      <c r="M30" s="34">
        <f>$E$28/'Fixed data'!$C$7</f>
        <v>-7.8576000000000007E-2</v>
      </c>
      <c r="N30" s="34">
        <f>$E$28/'Fixed data'!$C$7</f>
        <v>-7.8576000000000007E-2</v>
      </c>
      <c r="O30" s="34">
        <f>$E$28/'Fixed data'!$C$7</f>
        <v>-7.8576000000000007E-2</v>
      </c>
      <c r="P30" s="34">
        <f>$E$28/'Fixed data'!$C$7</f>
        <v>-7.8576000000000007E-2</v>
      </c>
      <c r="Q30" s="34">
        <f>$E$28/'Fixed data'!$C$7</f>
        <v>-7.8576000000000007E-2</v>
      </c>
      <c r="R30" s="34">
        <f>$E$28/'Fixed data'!$C$7</f>
        <v>-7.8576000000000007E-2</v>
      </c>
      <c r="S30" s="34">
        <f>$E$28/'Fixed data'!$C$7</f>
        <v>-7.8576000000000007E-2</v>
      </c>
      <c r="T30" s="34">
        <f>$E$28/'Fixed data'!$C$7</f>
        <v>-7.8576000000000007E-2</v>
      </c>
      <c r="U30" s="34">
        <f>$E$28/'Fixed data'!$C$7</f>
        <v>-7.8576000000000007E-2</v>
      </c>
      <c r="V30" s="34">
        <f>$E$28/'Fixed data'!$C$7</f>
        <v>-7.8576000000000007E-2</v>
      </c>
      <c r="W30" s="34">
        <f>$E$28/'Fixed data'!$C$7</f>
        <v>-7.8576000000000007E-2</v>
      </c>
      <c r="X30" s="34">
        <f>$E$28/'Fixed data'!$C$7</f>
        <v>-7.8576000000000007E-2</v>
      </c>
      <c r="Y30" s="34">
        <f>$E$28/'Fixed data'!$C$7</f>
        <v>-7.8576000000000007E-2</v>
      </c>
      <c r="Z30" s="34">
        <f>$E$28/'Fixed data'!$C$7</f>
        <v>-7.8576000000000007E-2</v>
      </c>
      <c r="AA30" s="34">
        <f>$E$28/'Fixed data'!$C$7</f>
        <v>-7.8576000000000007E-2</v>
      </c>
      <c r="AB30" s="34">
        <f>$E$28/'Fixed data'!$C$7</f>
        <v>-7.8576000000000007E-2</v>
      </c>
      <c r="AC30" s="34">
        <f>$E$28/'Fixed data'!$C$7</f>
        <v>-7.8576000000000007E-2</v>
      </c>
      <c r="AD30" s="34">
        <f>$E$28/'Fixed data'!$C$7</f>
        <v>-7.8576000000000007E-2</v>
      </c>
      <c r="AE30" s="34">
        <f>$E$28/'Fixed data'!$C$7</f>
        <v>-7.8576000000000007E-2</v>
      </c>
      <c r="AF30" s="34">
        <f>$E$28/'Fixed data'!$C$7</f>
        <v>-7.8576000000000007E-2</v>
      </c>
      <c r="AG30" s="34">
        <f>$E$28/'Fixed data'!$C$7</f>
        <v>-7.8576000000000007E-2</v>
      </c>
      <c r="AH30" s="34">
        <f>$E$28/'Fixed data'!$C$7</f>
        <v>-7.8576000000000007E-2</v>
      </c>
      <c r="AI30" s="34">
        <f>$E$28/'Fixed data'!$C$7</f>
        <v>-7.8576000000000007E-2</v>
      </c>
      <c r="AJ30" s="34">
        <f>$E$28/'Fixed data'!$C$7</f>
        <v>-7.8576000000000007E-2</v>
      </c>
      <c r="AK30" s="34">
        <f>$E$28/'Fixed data'!$C$7</f>
        <v>-7.8576000000000007E-2</v>
      </c>
      <c r="AL30" s="34">
        <f>$E$28/'Fixed data'!$C$7</f>
        <v>-7.8576000000000007E-2</v>
      </c>
      <c r="AM30" s="34">
        <f>$E$28/'Fixed data'!$C$7</f>
        <v>-7.8576000000000007E-2</v>
      </c>
      <c r="AN30" s="34">
        <f>$E$28/'Fixed data'!$C$7</f>
        <v>-7.8576000000000007E-2</v>
      </c>
      <c r="AO30" s="34">
        <f>$E$28/'Fixed data'!$C$7</f>
        <v>-7.8576000000000007E-2</v>
      </c>
      <c r="AP30" s="34">
        <f>$E$28/'Fixed data'!$C$7</f>
        <v>-7.8576000000000007E-2</v>
      </c>
      <c r="AQ30" s="34">
        <f>$E$28/'Fixed data'!$C$7</f>
        <v>-7.8576000000000007E-2</v>
      </c>
      <c r="AR30" s="34">
        <f>$E$28/'Fixed data'!$C$7</f>
        <v>-7.8576000000000007E-2</v>
      </c>
      <c r="AS30" s="34">
        <f>$E$28/'Fixed data'!$C$7</f>
        <v>-7.8576000000000007E-2</v>
      </c>
      <c r="AT30" s="34">
        <f>$E$28/'Fixed data'!$C$7</f>
        <v>-7.8576000000000007E-2</v>
      </c>
      <c r="AU30" s="34">
        <f>$E$28/'Fixed data'!$C$7</f>
        <v>-7.8576000000000007E-2</v>
      </c>
      <c r="AV30" s="34">
        <f>$E$28/'Fixed data'!$C$7</f>
        <v>-7.8576000000000007E-2</v>
      </c>
      <c r="AW30" s="34">
        <f>$E$28/'Fixed data'!$C$7</f>
        <v>-7.8576000000000007E-2</v>
      </c>
      <c r="AX30" s="34">
        <f>$E$28/'Fixed data'!$C$7</f>
        <v>-7.8576000000000007E-2</v>
      </c>
      <c r="AY30" s="34"/>
      <c r="AZ30" s="34"/>
      <c r="BA30" s="34"/>
      <c r="BB30" s="34"/>
      <c r="BC30" s="34"/>
      <c r="BD30" s="34"/>
    </row>
    <row r="31" spans="1:56" ht="16.5" hidden="1" customHeight="1" outlineLevel="1" x14ac:dyDescent="0.35">
      <c r="A31" s="115"/>
      <c r="B31" s="9" t="s">
        <v>2</v>
      </c>
      <c r="C31" s="11" t="s">
        <v>54</v>
      </c>
      <c r="D31" s="9" t="s">
        <v>40</v>
      </c>
      <c r="F31" s="34"/>
      <c r="G31" s="34">
        <f>$F$28/'Fixed data'!$C$7</f>
        <v>-6.8220451958558387E-2</v>
      </c>
      <c r="H31" s="34">
        <f>$F$28/'Fixed data'!$C$7</f>
        <v>-6.8220451958558387E-2</v>
      </c>
      <c r="I31" s="34">
        <f>$F$28/'Fixed data'!$C$7</f>
        <v>-6.8220451958558387E-2</v>
      </c>
      <c r="J31" s="34">
        <f>$F$28/'Fixed data'!$C$7</f>
        <v>-6.8220451958558387E-2</v>
      </c>
      <c r="K31" s="34">
        <f>$F$28/'Fixed data'!$C$7</f>
        <v>-6.8220451958558387E-2</v>
      </c>
      <c r="L31" s="34">
        <f>$F$28/'Fixed data'!$C$7</f>
        <v>-6.8220451958558387E-2</v>
      </c>
      <c r="M31" s="34">
        <f>$F$28/'Fixed data'!$C$7</f>
        <v>-6.8220451958558387E-2</v>
      </c>
      <c r="N31" s="34">
        <f>$F$28/'Fixed data'!$C$7</f>
        <v>-6.8220451958558387E-2</v>
      </c>
      <c r="O31" s="34">
        <f>$F$28/'Fixed data'!$C$7</f>
        <v>-6.8220451958558387E-2</v>
      </c>
      <c r="P31" s="34">
        <f>$F$28/'Fixed data'!$C$7</f>
        <v>-6.8220451958558387E-2</v>
      </c>
      <c r="Q31" s="34">
        <f>$F$28/'Fixed data'!$C$7</f>
        <v>-6.8220451958558387E-2</v>
      </c>
      <c r="R31" s="34">
        <f>$F$28/'Fixed data'!$C$7</f>
        <v>-6.8220451958558387E-2</v>
      </c>
      <c r="S31" s="34">
        <f>$F$28/'Fixed data'!$C$7</f>
        <v>-6.8220451958558387E-2</v>
      </c>
      <c r="T31" s="34">
        <f>$F$28/'Fixed data'!$C$7</f>
        <v>-6.8220451958558387E-2</v>
      </c>
      <c r="U31" s="34">
        <f>$F$28/'Fixed data'!$C$7</f>
        <v>-6.8220451958558387E-2</v>
      </c>
      <c r="V31" s="34">
        <f>$F$28/'Fixed data'!$C$7</f>
        <v>-6.8220451958558387E-2</v>
      </c>
      <c r="W31" s="34">
        <f>$F$28/'Fixed data'!$C$7</f>
        <v>-6.8220451958558387E-2</v>
      </c>
      <c r="X31" s="34">
        <f>$F$28/'Fixed data'!$C$7</f>
        <v>-6.8220451958558387E-2</v>
      </c>
      <c r="Y31" s="34">
        <f>$F$28/'Fixed data'!$C$7</f>
        <v>-6.8220451958558387E-2</v>
      </c>
      <c r="Z31" s="34">
        <f>$F$28/'Fixed data'!$C$7</f>
        <v>-6.8220451958558387E-2</v>
      </c>
      <c r="AA31" s="34">
        <f>$F$28/'Fixed data'!$C$7</f>
        <v>-6.8220451958558387E-2</v>
      </c>
      <c r="AB31" s="34">
        <f>$F$28/'Fixed data'!$C$7</f>
        <v>-6.8220451958558387E-2</v>
      </c>
      <c r="AC31" s="34">
        <f>$F$28/'Fixed data'!$C$7</f>
        <v>-6.8220451958558387E-2</v>
      </c>
      <c r="AD31" s="34">
        <f>$F$28/'Fixed data'!$C$7</f>
        <v>-6.8220451958558387E-2</v>
      </c>
      <c r="AE31" s="34">
        <f>$F$28/'Fixed data'!$C$7</f>
        <v>-6.8220451958558387E-2</v>
      </c>
      <c r="AF31" s="34">
        <f>$F$28/'Fixed data'!$C$7</f>
        <v>-6.8220451958558387E-2</v>
      </c>
      <c r="AG31" s="34">
        <f>$F$28/'Fixed data'!$C$7</f>
        <v>-6.8220451958558387E-2</v>
      </c>
      <c r="AH31" s="34">
        <f>$F$28/'Fixed data'!$C$7</f>
        <v>-6.8220451958558387E-2</v>
      </c>
      <c r="AI31" s="34">
        <f>$F$28/'Fixed data'!$C$7</f>
        <v>-6.8220451958558387E-2</v>
      </c>
      <c r="AJ31" s="34">
        <f>$F$28/'Fixed data'!$C$7</f>
        <v>-6.8220451958558387E-2</v>
      </c>
      <c r="AK31" s="34">
        <f>$F$28/'Fixed data'!$C$7</f>
        <v>-6.8220451958558387E-2</v>
      </c>
      <c r="AL31" s="34">
        <f>$F$28/'Fixed data'!$C$7</f>
        <v>-6.8220451958558387E-2</v>
      </c>
      <c r="AM31" s="34">
        <f>$F$28/'Fixed data'!$C$7</f>
        <v>-6.8220451958558387E-2</v>
      </c>
      <c r="AN31" s="34">
        <f>$F$28/'Fixed data'!$C$7</f>
        <v>-6.8220451958558387E-2</v>
      </c>
      <c r="AO31" s="34">
        <f>$F$28/'Fixed data'!$C$7</f>
        <v>-6.8220451958558387E-2</v>
      </c>
      <c r="AP31" s="34">
        <f>$F$28/'Fixed data'!$C$7</f>
        <v>-6.8220451958558387E-2</v>
      </c>
      <c r="AQ31" s="34">
        <f>$F$28/'Fixed data'!$C$7</f>
        <v>-6.8220451958558387E-2</v>
      </c>
      <c r="AR31" s="34">
        <f>$F$28/'Fixed data'!$C$7</f>
        <v>-6.8220451958558387E-2</v>
      </c>
      <c r="AS31" s="34">
        <f>$F$28/'Fixed data'!$C$7</f>
        <v>-6.8220451958558387E-2</v>
      </c>
      <c r="AT31" s="34">
        <f>$F$28/'Fixed data'!$C$7</f>
        <v>-6.8220451958558387E-2</v>
      </c>
      <c r="AU31" s="34">
        <f>$F$28/'Fixed data'!$C$7</f>
        <v>-6.8220451958558387E-2</v>
      </c>
      <c r="AV31" s="34">
        <f>$F$28/'Fixed data'!$C$7</f>
        <v>-6.8220451958558387E-2</v>
      </c>
      <c r="AW31" s="34">
        <f>$F$28/'Fixed data'!$C$7</f>
        <v>-6.8220451958558387E-2</v>
      </c>
      <c r="AX31" s="34">
        <f>$F$28/'Fixed data'!$C$7</f>
        <v>-6.8220451958558387E-2</v>
      </c>
      <c r="AY31" s="34">
        <f>$F$28/'Fixed data'!$C$7</f>
        <v>-6.8220451958558387E-2</v>
      </c>
      <c r="AZ31" s="34"/>
      <c r="BA31" s="34"/>
      <c r="BB31" s="34"/>
      <c r="BC31" s="34"/>
      <c r="BD31" s="34"/>
    </row>
    <row r="32" spans="1:56" ht="16.5" hidden="1" customHeight="1" outlineLevel="1" x14ac:dyDescent="0.35">
      <c r="A32" s="115"/>
      <c r="B32" s="9" t="s">
        <v>3</v>
      </c>
      <c r="C32" s="11" t="s">
        <v>55</v>
      </c>
      <c r="D32" s="9" t="s">
        <v>40</v>
      </c>
      <c r="F32" s="34"/>
      <c r="G32" s="34"/>
      <c r="H32" s="34">
        <f>$G$28/'Fixed data'!$C$7</f>
        <v>-5.7799126139339019E-2</v>
      </c>
      <c r="I32" s="34">
        <f>$G$28/'Fixed data'!$C$7</f>
        <v>-5.7799126139339019E-2</v>
      </c>
      <c r="J32" s="34">
        <f>$G$28/'Fixed data'!$C$7</f>
        <v>-5.7799126139339019E-2</v>
      </c>
      <c r="K32" s="34">
        <f>$G$28/'Fixed data'!$C$7</f>
        <v>-5.7799126139339019E-2</v>
      </c>
      <c r="L32" s="34">
        <f>$G$28/'Fixed data'!$C$7</f>
        <v>-5.7799126139339019E-2</v>
      </c>
      <c r="M32" s="34">
        <f>$G$28/'Fixed data'!$C$7</f>
        <v>-5.7799126139339019E-2</v>
      </c>
      <c r="N32" s="34">
        <f>$G$28/'Fixed data'!$C$7</f>
        <v>-5.7799126139339019E-2</v>
      </c>
      <c r="O32" s="34">
        <f>$G$28/'Fixed data'!$C$7</f>
        <v>-5.7799126139339019E-2</v>
      </c>
      <c r="P32" s="34">
        <f>$G$28/'Fixed data'!$C$7</f>
        <v>-5.7799126139339019E-2</v>
      </c>
      <c r="Q32" s="34">
        <f>$G$28/'Fixed data'!$C$7</f>
        <v>-5.7799126139339019E-2</v>
      </c>
      <c r="R32" s="34">
        <f>$G$28/'Fixed data'!$C$7</f>
        <v>-5.7799126139339019E-2</v>
      </c>
      <c r="S32" s="34">
        <f>$G$28/'Fixed data'!$C$7</f>
        <v>-5.7799126139339019E-2</v>
      </c>
      <c r="T32" s="34">
        <f>$G$28/'Fixed data'!$C$7</f>
        <v>-5.7799126139339019E-2</v>
      </c>
      <c r="U32" s="34">
        <f>$G$28/'Fixed data'!$C$7</f>
        <v>-5.7799126139339019E-2</v>
      </c>
      <c r="V32" s="34">
        <f>$G$28/'Fixed data'!$C$7</f>
        <v>-5.7799126139339019E-2</v>
      </c>
      <c r="W32" s="34">
        <f>$G$28/'Fixed data'!$C$7</f>
        <v>-5.7799126139339019E-2</v>
      </c>
      <c r="X32" s="34">
        <f>$G$28/'Fixed data'!$C$7</f>
        <v>-5.7799126139339019E-2</v>
      </c>
      <c r="Y32" s="34">
        <f>$G$28/'Fixed data'!$C$7</f>
        <v>-5.7799126139339019E-2</v>
      </c>
      <c r="Z32" s="34">
        <f>$G$28/'Fixed data'!$C$7</f>
        <v>-5.7799126139339019E-2</v>
      </c>
      <c r="AA32" s="34">
        <f>$G$28/'Fixed data'!$C$7</f>
        <v>-5.7799126139339019E-2</v>
      </c>
      <c r="AB32" s="34">
        <f>$G$28/'Fixed data'!$C$7</f>
        <v>-5.7799126139339019E-2</v>
      </c>
      <c r="AC32" s="34">
        <f>$G$28/'Fixed data'!$C$7</f>
        <v>-5.7799126139339019E-2</v>
      </c>
      <c r="AD32" s="34">
        <f>$G$28/'Fixed data'!$C$7</f>
        <v>-5.7799126139339019E-2</v>
      </c>
      <c r="AE32" s="34">
        <f>$G$28/'Fixed data'!$C$7</f>
        <v>-5.7799126139339019E-2</v>
      </c>
      <c r="AF32" s="34">
        <f>$G$28/'Fixed data'!$C$7</f>
        <v>-5.7799126139339019E-2</v>
      </c>
      <c r="AG32" s="34">
        <f>$G$28/'Fixed data'!$C$7</f>
        <v>-5.7799126139339019E-2</v>
      </c>
      <c r="AH32" s="34">
        <f>$G$28/'Fixed data'!$C$7</f>
        <v>-5.7799126139339019E-2</v>
      </c>
      <c r="AI32" s="34">
        <f>$G$28/'Fixed data'!$C$7</f>
        <v>-5.7799126139339019E-2</v>
      </c>
      <c r="AJ32" s="34">
        <f>$G$28/'Fixed data'!$C$7</f>
        <v>-5.7799126139339019E-2</v>
      </c>
      <c r="AK32" s="34">
        <f>$G$28/'Fixed data'!$C$7</f>
        <v>-5.7799126139339019E-2</v>
      </c>
      <c r="AL32" s="34">
        <f>$G$28/'Fixed data'!$C$7</f>
        <v>-5.7799126139339019E-2</v>
      </c>
      <c r="AM32" s="34">
        <f>$G$28/'Fixed data'!$C$7</f>
        <v>-5.7799126139339019E-2</v>
      </c>
      <c r="AN32" s="34">
        <f>$G$28/'Fixed data'!$C$7</f>
        <v>-5.7799126139339019E-2</v>
      </c>
      <c r="AO32" s="34">
        <f>$G$28/'Fixed data'!$C$7</f>
        <v>-5.7799126139339019E-2</v>
      </c>
      <c r="AP32" s="34">
        <f>$G$28/'Fixed data'!$C$7</f>
        <v>-5.7799126139339019E-2</v>
      </c>
      <c r="AQ32" s="34">
        <f>$G$28/'Fixed data'!$C$7</f>
        <v>-5.7799126139339019E-2</v>
      </c>
      <c r="AR32" s="34">
        <f>$G$28/'Fixed data'!$C$7</f>
        <v>-5.7799126139339019E-2</v>
      </c>
      <c r="AS32" s="34">
        <f>$G$28/'Fixed data'!$C$7</f>
        <v>-5.7799126139339019E-2</v>
      </c>
      <c r="AT32" s="34">
        <f>$G$28/'Fixed data'!$C$7</f>
        <v>-5.7799126139339019E-2</v>
      </c>
      <c r="AU32" s="34">
        <f>$G$28/'Fixed data'!$C$7</f>
        <v>-5.7799126139339019E-2</v>
      </c>
      <c r="AV32" s="34">
        <f>$G$28/'Fixed data'!$C$7</f>
        <v>-5.7799126139339019E-2</v>
      </c>
      <c r="AW32" s="34">
        <f>$G$28/'Fixed data'!$C$7</f>
        <v>-5.7799126139339019E-2</v>
      </c>
      <c r="AX32" s="34">
        <f>$G$28/'Fixed data'!$C$7</f>
        <v>-5.7799126139339019E-2</v>
      </c>
      <c r="AY32" s="34">
        <f>$G$28/'Fixed data'!$C$7</f>
        <v>-5.7799126139339019E-2</v>
      </c>
      <c r="AZ32" s="34">
        <f>$G$28/'Fixed data'!$C$7</f>
        <v>-5.7799126139339019E-2</v>
      </c>
      <c r="BA32" s="34"/>
      <c r="BB32" s="34"/>
      <c r="BC32" s="34"/>
      <c r="BD32" s="34"/>
    </row>
    <row r="33" spans="1:57" ht="16.5" hidden="1" customHeight="1" outlineLevel="1" x14ac:dyDescent="0.35">
      <c r="A33" s="115"/>
      <c r="B33" s="9" t="s">
        <v>4</v>
      </c>
      <c r="C33" s="11" t="s">
        <v>56</v>
      </c>
      <c r="D33" s="9" t="s">
        <v>40</v>
      </c>
      <c r="F33" s="34"/>
      <c r="G33" s="34"/>
      <c r="H33" s="34"/>
      <c r="I33" s="34">
        <f>$H$28/'Fixed data'!$C$7</f>
        <v>-4.7310238291495527E-2</v>
      </c>
      <c r="J33" s="34">
        <f>$H$28/'Fixed data'!$C$7</f>
        <v>-4.7310238291495527E-2</v>
      </c>
      <c r="K33" s="34">
        <f>$H$28/'Fixed data'!$C$7</f>
        <v>-4.7310238291495527E-2</v>
      </c>
      <c r="L33" s="34">
        <f>$H$28/'Fixed data'!$C$7</f>
        <v>-4.7310238291495527E-2</v>
      </c>
      <c r="M33" s="34">
        <f>$H$28/'Fixed data'!$C$7</f>
        <v>-4.7310238291495527E-2</v>
      </c>
      <c r="N33" s="34">
        <f>$H$28/'Fixed data'!$C$7</f>
        <v>-4.7310238291495527E-2</v>
      </c>
      <c r="O33" s="34">
        <f>$H$28/'Fixed data'!$C$7</f>
        <v>-4.7310238291495527E-2</v>
      </c>
      <c r="P33" s="34">
        <f>$H$28/'Fixed data'!$C$7</f>
        <v>-4.7310238291495527E-2</v>
      </c>
      <c r="Q33" s="34">
        <f>$H$28/'Fixed data'!$C$7</f>
        <v>-4.7310238291495527E-2</v>
      </c>
      <c r="R33" s="34">
        <f>$H$28/'Fixed data'!$C$7</f>
        <v>-4.7310238291495527E-2</v>
      </c>
      <c r="S33" s="34">
        <f>$H$28/'Fixed data'!$C$7</f>
        <v>-4.7310238291495527E-2</v>
      </c>
      <c r="T33" s="34">
        <f>$H$28/'Fixed data'!$C$7</f>
        <v>-4.7310238291495527E-2</v>
      </c>
      <c r="U33" s="34">
        <f>$H$28/'Fixed data'!$C$7</f>
        <v>-4.7310238291495527E-2</v>
      </c>
      <c r="V33" s="34">
        <f>$H$28/'Fixed data'!$C$7</f>
        <v>-4.7310238291495527E-2</v>
      </c>
      <c r="W33" s="34">
        <f>$H$28/'Fixed data'!$C$7</f>
        <v>-4.7310238291495527E-2</v>
      </c>
      <c r="X33" s="34">
        <f>$H$28/'Fixed data'!$C$7</f>
        <v>-4.7310238291495527E-2</v>
      </c>
      <c r="Y33" s="34">
        <f>$H$28/'Fixed data'!$C$7</f>
        <v>-4.7310238291495527E-2</v>
      </c>
      <c r="Z33" s="34">
        <f>$H$28/'Fixed data'!$C$7</f>
        <v>-4.7310238291495527E-2</v>
      </c>
      <c r="AA33" s="34">
        <f>$H$28/'Fixed data'!$C$7</f>
        <v>-4.7310238291495527E-2</v>
      </c>
      <c r="AB33" s="34">
        <f>$H$28/'Fixed data'!$C$7</f>
        <v>-4.7310238291495527E-2</v>
      </c>
      <c r="AC33" s="34">
        <f>$H$28/'Fixed data'!$C$7</f>
        <v>-4.7310238291495527E-2</v>
      </c>
      <c r="AD33" s="34">
        <f>$H$28/'Fixed data'!$C$7</f>
        <v>-4.7310238291495527E-2</v>
      </c>
      <c r="AE33" s="34">
        <f>$H$28/'Fixed data'!$C$7</f>
        <v>-4.7310238291495527E-2</v>
      </c>
      <c r="AF33" s="34">
        <f>$H$28/'Fixed data'!$C$7</f>
        <v>-4.7310238291495527E-2</v>
      </c>
      <c r="AG33" s="34">
        <f>$H$28/'Fixed data'!$C$7</f>
        <v>-4.7310238291495527E-2</v>
      </c>
      <c r="AH33" s="34">
        <f>$H$28/'Fixed data'!$C$7</f>
        <v>-4.7310238291495527E-2</v>
      </c>
      <c r="AI33" s="34">
        <f>$H$28/'Fixed data'!$C$7</f>
        <v>-4.7310238291495527E-2</v>
      </c>
      <c r="AJ33" s="34">
        <f>$H$28/'Fixed data'!$C$7</f>
        <v>-4.7310238291495527E-2</v>
      </c>
      <c r="AK33" s="34">
        <f>$H$28/'Fixed data'!$C$7</f>
        <v>-4.7310238291495527E-2</v>
      </c>
      <c r="AL33" s="34">
        <f>$H$28/'Fixed data'!$C$7</f>
        <v>-4.7310238291495527E-2</v>
      </c>
      <c r="AM33" s="34">
        <f>$H$28/'Fixed data'!$C$7</f>
        <v>-4.7310238291495527E-2</v>
      </c>
      <c r="AN33" s="34">
        <f>$H$28/'Fixed data'!$C$7</f>
        <v>-4.7310238291495527E-2</v>
      </c>
      <c r="AO33" s="34">
        <f>$H$28/'Fixed data'!$C$7</f>
        <v>-4.7310238291495527E-2</v>
      </c>
      <c r="AP33" s="34">
        <f>$H$28/'Fixed data'!$C$7</f>
        <v>-4.7310238291495527E-2</v>
      </c>
      <c r="AQ33" s="34">
        <f>$H$28/'Fixed data'!$C$7</f>
        <v>-4.7310238291495527E-2</v>
      </c>
      <c r="AR33" s="34">
        <f>$H$28/'Fixed data'!$C$7</f>
        <v>-4.7310238291495527E-2</v>
      </c>
      <c r="AS33" s="34">
        <f>$H$28/'Fixed data'!$C$7</f>
        <v>-4.7310238291495527E-2</v>
      </c>
      <c r="AT33" s="34">
        <f>$H$28/'Fixed data'!$C$7</f>
        <v>-4.7310238291495527E-2</v>
      </c>
      <c r="AU33" s="34">
        <f>$H$28/'Fixed data'!$C$7</f>
        <v>-4.7310238291495527E-2</v>
      </c>
      <c r="AV33" s="34">
        <f>$H$28/'Fixed data'!$C$7</f>
        <v>-4.7310238291495527E-2</v>
      </c>
      <c r="AW33" s="34">
        <f>$H$28/'Fixed data'!$C$7</f>
        <v>-4.7310238291495527E-2</v>
      </c>
      <c r="AX33" s="34">
        <f>$H$28/'Fixed data'!$C$7</f>
        <v>-4.7310238291495527E-2</v>
      </c>
      <c r="AY33" s="34">
        <f>$H$28/'Fixed data'!$C$7</f>
        <v>-4.7310238291495527E-2</v>
      </c>
      <c r="AZ33" s="34">
        <f>$H$28/'Fixed data'!$C$7</f>
        <v>-4.7310238291495527E-2</v>
      </c>
      <c r="BA33" s="34">
        <f>$H$28/'Fixed data'!$C$7</f>
        <v>-4.7310238291495527E-2</v>
      </c>
      <c r="BB33" s="34"/>
      <c r="BC33" s="34"/>
      <c r="BD33" s="34"/>
    </row>
    <row r="34" spans="1:57" ht="16.5" hidden="1" customHeight="1" outlineLevel="1" x14ac:dyDescent="0.35">
      <c r="A34" s="115"/>
      <c r="B34" s="9" t="s">
        <v>5</v>
      </c>
      <c r="C34" s="11" t="s">
        <v>57</v>
      </c>
      <c r="D34" s="9" t="s">
        <v>40</v>
      </c>
      <c r="F34" s="34"/>
      <c r="G34" s="34"/>
      <c r="H34" s="34"/>
      <c r="I34" s="34"/>
      <c r="J34" s="34">
        <f>$I$28/'Fixed data'!$C$7</f>
        <v>-3.6778696723122471E-2</v>
      </c>
      <c r="K34" s="34">
        <f>$I$28/'Fixed data'!$C$7</f>
        <v>-3.6778696723122471E-2</v>
      </c>
      <c r="L34" s="34">
        <f>$I$28/'Fixed data'!$C$7</f>
        <v>-3.6778696723122471E-2</v>
      </c>
      <c r="M34" s="34">
        <f>$I$28/'Fixed data'!$C$7</f>
        <v>-3.6778696723122471E-2</v>
      </c>
      <c r="N34" s="34">
        <f>$I$28/'Fixed data'!$C$7</f>
        <v>-3.6778696723122471E-2</v>
      </c>
      <c r="O34" s="34">
        <f>$I$28/'Fixed data'!$C$7</f>
        <v>-3.6778696723122471E-2</v>
      </c>
      <c r="P34" s="34">
        <f>$I$28/'Fixed data'!$C$7</f>
        <v>-3.6778696723122471E-2</v>
      </c>
      <c r="Q34" s="34">
        <f>$I$28/'Fixed data'!$C$7</f>
        <v>-3.6778696723122471E-2</v>
      </c>
      <c r="R34" s="34">
        <f>$I$28/'Fixed data'!$C$7</f>
        <v>-3.6778696723122471E-2</v>
      </c>
      <c r="S34" s="34">
        <f>$I$28/'Fixed data'!$C$7</f>
        <v>-3.6778696723122471E-2</v>
      </c>
      <c r="T34" s="34">
        <f>$I$28/'Fixed data'!$C$7</f>
        <v>-3.6778696723122471E-2</v>
      </c>
      <c r="U34" s="34">
        <f>$I$28/'Fixed data'!$C$7</f>
        <v>-3.6778696723122471E-2</v>
      </c>
      <c r="V34" s="34">
        <f>$I$28/'Fixed data'!$C$7</f>
        <v>-3.6778696723122471E-2</v>
      </c>
      <c r="W34" s="34">
        <f>$I$28/'Fixed data'!$C$7</f>
        <v>-3.6778696723122471E-2</v>
      </c>
      <c r="X34" s="34">
        <f>$I$28/'Fixed data'!$C$7</f>
        <v>-3.6778696723122471E-2</v>
      </c>
      <c r="Y34" s="34">
        <f>$I$28/'Fixed data'!$C$7</f>
        <v>-3.6778696723122471E-2</v>
      </c>
      <c r="Z34" s="34">
        <f>$I$28/'Fixed data'!$C$7</f>
        <v>-3.6778696723122471E-2</v>
      </c>
      <c r="AA34" s="34">
        <f>$I$28/'Fixed data'!$C$7</f>
        <v>-3.6778696723122471E-2</v>
      </c>
      <c r="AB34" s="34">
        <f>$I$28/'Fixed data'!$C$7</f>
        <v>-3.6778696723122471E-2</v>
      </c>
      <c r="AC34" s="34">
        <f>$I$28/'Fixed data'!$C$7</f>
        <v>-3.6778696723122471E-2</v>
      </c>
      <c r="AD34" s="34">
        <f>$I$28/'Fixed data'!$C$7</f>
        <v>-3.6778696723122471E-2</v>
      </c>
      <c r="AE34" s="34">
        <f>$I$28/'Fixed data'!$C$7</f>
        <v>-3.6778696723122471E-2</v>
      </c>
      <c r="AF34" s="34">
        <f>$I$28/'Fixed data'!$C$7</f>
        <v>-3.6778696723122471E-2</v>
      </c>
      <c r="AG34" s="34">
        <f>$I$28/'Fixed data'!$C$7</f>
        <v>-3.6778696723122471E-2</v>
      </c>
      <c r="AH34" s="34">
        <f>$I$28/'Fixed data'!$C$7</f>
        <v>-3.6778696723122471E-2</v>
      </c>
      <c r="AI34" s="34">
        <f>$I$28/'Fixed data'!$C$7</f>
        <v>-3.6778696723122471E-2</v>
      </c>
      <c r="AJ34" s="34">
        <f>$I$28/'Fixed data'!$C$7</f>
        <v>-3.6778696723122471E-2</v>
      </c>
      <c r="AK34" s="34">
        <f>$I$28/'Fixed data'!$C$7</f>
        <v>-3.6778696723122471E-2</v>
      </c>
      <c r="AL34" s="34">
        <f>$I$28/'Fixed data'!$C$7</f>
        <v>-3.6778696723122471E-2</v>
      </c>
      <c r="AM34" s="34">
        <f>$I$28/'Fixed data'!$C$7</f>
        <v>-3.6778696723122471E-2</v>
      </c>
      <c r="AN34" s="34">
        <f>$I$28/'Fixed data'!$C$7</f>
        <v>-3.6778696723122471E-2</v>
      </c>
      <c r="AO34" s="34">
        <f>$I$28/'Fixed data'!$C$7</f>
        <v>-3.6778696723122471E-2</v>
      </c>
      <c r="AP34" s="34">
        <f>$I$28/'Fixed data'!$C$7</f>
        <v>-3.6778696723122471E-2</v>
      </c>
      <c r="AQ34" s="34">
        <f>$I$28/'Fixed data'!$C$7</f>
        <v>-3.6778696723122471E-2</v>
      </c>
      <c r="AR34" s="34">
        <f>$I$28/'Fixed data'!$C$7</f>
        <v>-3.6778696723122471E-2</v>
      </c>
      <c r="AS34" s="34">
        <f>$I$28/'Fixed data'!$C$7</f>
        <v>-3.6778696723122471E-2</v>
      </c>
      <c r="AT34" s="34">
        <f>$I$28/'Fixed data'!$C$7</f>
        <v>-3.6778696723122471E-2</v>
      </c>
      <c r="AU34" s="34">
        <f>$I$28/'Fixed data'!$C$7</f>
        <v>-3.6778696723122471E-2</v>
      </c>
      <c r="AV34" s="34">
        <f>$I$28/'Fixed data'!$C$7</f>
        <v>-3.6778696723122471E-2</v>
      </c>
      <c r="AW34" s="34">
        <f>$I$28/'Fixed data'!$C$7</f>
        <v>-3.6778696723122471E-2</v>
      </c>
      <c r="AX34" s="34">
        <f>$I$28/'Fixed data'!$C$7</f>
        <v>-3.6778696723122471E-2</v>
      </c>
      <c r="AY34" s="34">
        <f>$I$28/'Fixed data'!$C$7</f>
        <v>-3.6778696723122471E-2</v>
      </c>
      <c r="AZ34" s="34">
        <f>$I$28/'Fixed data'!$C$7</f>
        <v>-3.6778696723122471E-2</v>
      </c>
      <c r="BA34" s="34">
        <f>$I$28/'Fixed data'!$C$7</f>
        <v>-3.6778696723122471E-2</v>
      </c>
      <c r="BB34" s="34">
        <f>$I$28/'Fixed data'!$C$7</f>
        <v>-3.6778696723122471E-2</v>
      </c>
      <c r="BC34" s="34"/>
      <c r="BD34" s="34"/>
    </row>
    <row r="35" spans="1:57" ht="16.5" hidden="1" customHeight="1" outlineLevel="1" x14ac:dyDescent="0.35">
      <c r="A35" s="115"/>
      <c r="B35" s="9" t="s">
        <v>6</v>
      </c>
      <c r="C35" s="11" t="s">
        <v>58</v>
      </c>
      <c r="D35" s="9" t="s">
        <v>40</v>
      </c>
      <c r="F35" s="34"/>
      <c r="G35" s="34"/>
      <c r="H35" s="34"/>
      <c r="I35" s="34"/>
      <c r="J35" s="34"/>
      <c r="K35" s="34">
        <f>$J$28/'Fixed data'!$C$7</f>
        <v>-2.6513801129517671E-2</v>
      </c>
      <c r="L35" s="34">
        <f>$J$28/'Fixed data'!$C$7</f>
        <v>-2.6513801129517671E-2</v>
      </c>
      <c r="M35" s="34">
        <f>$J$28/'Fixed data'!$C$7</f>
        <v>-2.6513801129517671E-2</v>
      </c>
      <c r="N35" s="34">
        <f>$J$28/'Fixed data'!$C$7</f>
        <v>-2.6513801129517671E-2</v>
      </c>
      <c r="O35" s="34">
        <f>$J$28/'Fixed data'!$C$7</f>
        <v>-2.6513801129517671E-2</v>
      </c>
      <c r="P35" s="34">
        <f>$J$28/'Fixed data'!$C$7</f>
        <v>-2.6513801129517671E-2</v>
      </c>
      <c r="Q35" s="34">
        <f>$J$28/'Fixed data'!$C$7</f>
        <v>-2.6513801129517671E-2</v>
      </c>
      <c r="R35" s="34">
        <f>$J$28/'Fixed data'!$C$7</f>
        <v>-2.6513801129517671E-2</v>
      </c>
      <c r="S35" s="34">
        <f>$J$28/'Fixed data'!$C$7</f>
        <v>-2.6513801129517671E-2</v>
      </c>
      <c r="T35" s="34">
        <f>$J$28/'Fixed data'!$C$7</f>
        <v>-2.6513801129517671E-2</v>
      </c>
      <c r="U35" s="34">
        <f>$J$28/'Fixed data'!$C$7</f>
        <v>-2.6513801129517671E-2</v>
      </c>
      <c r="V35" s="34">
        <f>$J$28/'Fixed data'!$C$7</f>
        <v>-2.6513801129517671E-2</v>
      </c>
      <c r="W35" s="34">
        <f>$J$28/'Fixed data'!$C$7</f>
        <v>-2.6513801129517671E-2</v>
      </c>
      <c r="X35" s="34">
        <f>$J$28/'Fixed data'!$C$7</f>
        <v>-2.6513801129517671E-2</v>
      </c>
      <c r="Y35" s="34">
        <f>$J$28/'Fixed data'!$C$7</f>
        <v>-2.6513801129517671E-2</v>
      </c>
      <c r="Z35" s="34">
        <f>$J$28/'Fixed data'!$C$7</f>
        <v>-2.6513801129517671E-2</v>
      </c>
      <c r="AA35" s="34">
        <f>$J$28/'Fixed data'!$C$7</f>
        <v>-2.6513801129517671E-2</v>
      </c>
      <c r="AB35" s="34">
        <f>$J$28/'Fixed data'!$C$7</f>
        <v>-2.6513801129517671E-2</v>
      </c>
      <c r="AC35" s="34">
        <f>$J$28/'Fixed data'!$C$7</f>
        <v>-2.6513801129517671E-2</v>
      </c>
      <c r="AD35" s="34">
        <f>$J$28/'Fixed data'!$C$7</f>
        <v>-2.6513801129517671E-2</v>
      </c>
      <c r="AE35" s="34">
        <f>$J$28/'Fixed data'!$C$7</f>
        <v>-2.6513801129517671E-2</v>
      </c>
      <c r="AF35" s="34">
        <f>$J$28/'Fixed data'!$C$7</f>
        <v>-2.6513801129517671E-2</v>
      </c>
      <c r="AG35" s="34">
        <f>$J$28/'Fixed data'!$C$7</f>
        <v>-2.6513801129517671E-2</v>
      </c>
      <c r="AH35" s="34">
        <f>$J$28/'Fixed data'!$C$7</f>
        <v>-2.6513801129517671E-2</v>
      </c>
      <c r="AI35" s="34">
        <f>$J$28/'Fixed data'!$C$7</f>
        <v>-2.6513801129517671E-2</v>
      </c>
      <c r="AJ35" s="34">
        <f>$J$28/'Fixed data'!$C$7</f>
        <v>-2.6513801129517671E-2</v>
      </c>
      <c r="AK35" s="34">
        <f>$J$28/'Fixed data'!$C$7</f>
        <v>-2.6513801129517671E-2</v>
      </c>
      <c r="AL35" s="34">
        <f>$J$28/'Fixed data'!$C$7</f>
        <v>-2.6513801129517671E-2</v>
      </c>
      <c r="AM35" s="34">
        <f>$J$28/'Fixed data'!$C$7</f>
        <v>-2.6513801129517671E-2</v>
      </c>
      <c r="AN35" s="34">
        <f>$J$28/'Fixed data'!$C$7</f>
        <v>-2.6513801129517671E-2</v>
      </c>
      <c r="AO35" s="34">
        <f>$J$28/'Fixed data'!$C$7</f>
        <v>-2.6513801129517671E-2</v>
      </c>
      <c r="AP35" s="34">
        <f>$J$28/'Fixed data'!$C$7</f>
        <v>-2.6513801129517671E-2</v>
      </c>
      <c r="AQ35" s="34">
        <f>$J$28/'Fixed data'!$C$7</f>
        <v>-2.6513801129517671E-2</v>
      </c>
      <c r="AR35" s="34">
        <f>$J$28/'Fixed data'!$C$7</f>
        <v>-2.6513801129517671E-2</v>
      </c>
      <c r="AS35" s="34">
        <f>$J$28/'Fixed data'!$C$7</f>
        <v>-2.6513801129517671E-2</v>
      </c>
      <c r="AT35" s="34">
        <f>$J$28/'Fixed data'!$C$7</f>
        <v>-2.6513801129517671E-2</v>
      </c>
      <c r="AU35" s="34">
        <f>$J$28/'Fixed data'!$C$7</f>
        <v>-2.6513801129517671E-2</v>
      </c>
      <c r="AV35" s="34">
        <f>$J$28/'Fixed data'!$C$7</f>
        <v>-2.6513801129517671E-2</v>
      </c>
      <c r="AW35" s="34">
        <f>$J$28/'Fixed data'!$C$7</f>
        <v>-2.6513801129517671E-2</v>
      </c>
      <c r="AX35" s="34">
        <f>$J$28/'Fixed data'!$C$7</f>
        <v>-2.6513801129517671E-2</v>
      </c>
      <c r="AY35" s="34">
        <f>$J$28/'Fixed data'!$C$7</f>
        <v>-2.6513801129517671E-2</v>
      </c>
      <c r="AZ35" s="34">
        <f>$J$28/'Fixed data'!$C$7</f>
        <v>-2.6513801129517671E-2</v>
      </c>
      <c r="BA35" s="34">
        <f>$J$28/'Fixed data'!$C$7</f>
        <v>-2.6513801129517671E-2</v>
      </c>
      <c r="BB35" s="34">
        <f>$J$28/'Fixed data'!$C$7</f>
        <v>-2.6513801129517671E-2</v>
      </c>
      <c r="BC35" s="34">
        <f>$J$28/'Fixed data'!$C$7</f>
        <v>-2.6513801129517671E-2</v>
      </c>
      <c r="BD35" s="34"/>
    </row>
    <row r="36" spans="1:57" ht="16.5" hidden="1" customHeight="1" outlineLevel="1" x14ac:dyDescent="0.35">
      <c r="A36" s="115"/>
      <c r="B36" s="9" t="s">
        <v>32</v>
      </c>
      <c r="C36" s="11" t="s">
        <v>59</v>
      </c>
      <c r="D36" s="9" t="s">
        <v>40</v>
      </c>
      <c r="F36" s="34"/>
      <c r="G36" s="34"/>
      <c r="H36" s="34"/>
      <c r="I36" s="34"/>
      <c r="J36" s="34"/>
      <c r="K36" s="34"/>
      <c r="L36" s="34">
        <f>$K$28/'Fixed data'!$C$7</f>
        <v>-1.6222238869246196E-2</v>
      </c>
      <c r="M36" s="34">
        <f>$K$28/'Fixed data'!$C$7</f>
        <v>-1.6222238869246196E-2</v>
      </c>
      <c r="N36" s="34">
        <f>$K$28/'Fixed data'!$C$7</f>
        <v>-1.6222238869246196E-2</v>
      </c>
      <c r="O36" s="34">
        <f>$K$28/'Fixed data'!$C$7</f>
        <v>-1.6222238869246196E-2</v>
      </c>
      <c r="P36" s="34">
        <f>$K$28/'Fixed data'!$C$7</f>
        <v>-1.6222238869246196E-2</v>
      </c>
      <c r="Q36" s="34">
        <f>$K$28/'Fixed data'!$C$7</f>
        <v>-1.6222238869246196E-2</v>
      </c>
      <c r="R36" s="34">
        <f>$K$28/'Fixed data'!$C$7</f>
        <v>-1.6222238869246196E-2</v>
      </c>
      <c r="S36" s="34">
        <f>$K$28/'Fixed data'!$C$7</f>
        <v>-1.6222238869246196E-2</v>
      </c>
      <c r="T36" s="34">
        <f>$K$28/'Fixed data'!$C$7</f>
        <v>-1.6222238869246196E-2</v>
      </c>
      <c r="U36" s="34">
        <f>$K$28/'Fixed data'!$C$7</f>
        <v>-1.6222238869246196E-2</v>
      </c>
      <c r="V36" s="34">
        <f>$K$28/'Fixed data'!$C$7</f>
        <v>-1.6222238869246196E-2</v>
      </c>
      <c r="W36" s="34">
        <f>$K$28/'Fixed data'!$C$7</f>
        <v>-1.6222238869246196E-2</v>
      </c>
      <c r="X36" s="34">
        <f>$K$28/'Fixed data'!$C$7</f>
        <v>-1.6222238869246196E-2</v>
      </c>
      <c r="Y36" s="34">
        <f>$K$28/'Fixed data'!$C$7</f>
        <v>-1.6222238869246196E-2</v>
      </c>
      <c r="Z36" s="34">
        <f>$K$28/'Fixed data'!$C$7</f>
        <v>-1.6222238869246196E-2</v>
      </c>
      <c r="AA36" s="34">
        <f>$K$28/'Fixed data'!$C$7</f>
        <v>-1.6222238869246196E-2</v>
      </c>
      <c r="AB36" s="34">
        <f>$K$28/'Fixed data'!$C$7</f>
        <v>-1.6222238869246196E-2</v>
      </c>
      <c r="AC36" s="34">
        <f>$K$28/'Fixed data'!$C$7</f>
        <v>-1.6222238869246196E-2</v>
      </c>
      <c r="AD36" s="34">
        <f>$K$28/'Fixed data'!$C$7</f>
        <v>-1.6222238869246196E-2</v>
      </c>
      <c r="AE36" s="34">
        <f>$K$28/'Fixed data'!$C$7</f>
        <v>-1.6222238869246196E-2</v>
      </c>
      <c r="AF36" s="34">
        <f>$K$28/'Fixed data'!$C$7</f>
        <v>-1.6222238869246196E-2</v>
      </c>
      <c r="AG36" s="34">
        <f>$K$28/'Fixed data'!$C$7</f>
        <v>-1.6222238869246196E-2</v>
      </c>
      <c r="AH36" s="34">
        <f>$K$28/'Fixed data'!$C$7</f>
        <v>-1.6222238869246196E-2</v>
      </c>
      <c r="AI36" s="34">
        <f>$K$28/'Fixed data'!$C$7</f>
        <v>-1.6222238869246196E-2</v>
      </c>
      <c r="AJ36" s="34">
        <f>$K$28/'Fixed data'!$C$7</f>
        <v>-1.6222238869246196E-2</v>
      </c>
      <c r="AK36" s="34">
        <f>$K$28/'Fixed data'!$C$7</f>
        <v>-1.6222238869246196E-2</v>
      </c>
      <c r="AL36" s="34">
        <f>$K$28/'Fixed data'!$C$7</f>
        <v>-1.6222238869246196E-2</v>
      </c>
      <c r="AM36" s="34">
        <f>$K$28/'Fixed data'!$C$7</f>
        <v>-1.6222238869246196E-2</v>
      </c>
      <c r="AN36" s="34">
        <f>$K$28/'Fixed data'!$C$7</f>
        <v>-1.6222238869246196E-2</v>
      </c>
      <c r="AO36" s="34">
        <f>$K$28/'Fixed data'!$C$7</f>
        <v>-1.6222238869246196E-2</v>
      </c>
      <c r="AP36" s="34">
        <f>$K$28/'Fixed data'!$C$7</f>
        <v>-1.6222238869246196E-2</v>
      </c>
      <c r="AQ36" s="34">
        <f>$K$28/'Fixed data'!$C$7</f>
        <v>-1.6222238869246196E-2</v>
      </c>
      <c r="AR36" s="34">
        <f>$K$28/'Fixed data'!$C$7</f>
        <v>-1.6222238869246196E-2</v>
      </c>
      <c r="AS36" s="34">
        <f>$K$28/'Fixed data'!$C$7</f>
        <v>-1.6222238869246196E-2</v>
      </c>
      <c r="AT36" s="34">
        <f>$K$28/'Fixed data'!$C$7</f>
        <v>-1.6222238869246196E-2</v>
      </c>
      <c r="AU36" s="34">
        <f>$K$28/'Fixed data'!$C$7</f>
        <v>-1.6222238869246196E-2</v>
      </c>
      <c r="AV36" s="34">
        <f>$K$28/'Fixed data'!$C$7</f>
        <v>-1.6222238869246196E-2</v>
      </c>
      <c r="AW36" s="34">
        <f>$K$28/'Fixed data'!$C$7</f>
        <v>-1.6222238869246196E-2</v>
      </c>
      <c r="AX36" s="34">
        <f>$K$28/'Fixed data'!$C$7</f>
        <v>-1.6222238869246196E-2</v>
      </c>
      <c r="AY36" s="34">
        <f>$K$28/'Fixed data'!$C$7</f>
        <v>-1.6222238869246196E-2</v>
      </c>
      <c r="AZ36" s="34">
        <f>$K$28/'Fixed data'!$C$7</f>
        <v>-1.6222238869246196E-2</v>
      </c>
      <c r="BA36" s="34">
        <f>$K$28/'Fixed data'!$C$7</f>
        <v>-1.6222238869246196E-2</v>
      </c>
      <c r="BB36" s="34">
        <f>$K$28/'Fixed data'!$C$7</f>
        <v>-1.6222238869246196E-2</v>
      </c>
      <c r="BC36" s="34">
        <f>$K$28/'Fixed data'!$C$7</f>
        <v>-1.6222238869246196E-2</v>
      </c>
      <c r="BD36" s="34">
        <f>$K$28/'Fixed data'!$C$7</f>
        <v>-1.6222238869246196E-2</v>
      </c>
    </row>
    <row r="37" spans="1:57" ht="16.5" hidden="1" customHeight="1" outlineLevel="1" x14ac:dyDescent="0.35">
      <c r="A37" s="115"/>
      <c r="B37" s="9" t="s">
        <v>33</v>
      </c>
      <c r="C37" s="11" t="s">
        <v>60</v>
      </c>
      <c r="D37" s="9" t="s">
        <v>40</v>
      </c>
      <c r="F37" s="34"/>
      <c r="G37" s="34"/>
      <c r="H37" s="34"/>
      <c r="I37" s="34"/>
      <c r="J37" s="34"/>
      <c r="K37" s="34"/>
      <c r="L37" s="34"/>
      <c r="M37" s="34">
        <f>$L$28/'Fixed data'!$C$7</f>
        <v>-5.8844543867524936E-3</v>
      </c>
      <c r="N37" s="34">
        <f>$L$28/'Fixed data'!$C$7</f>
        <v>-5.8844543867524936E-3</v>
      </c>
      <c r="O37" s="34">
        <f>$L$28/'Fixed data'!$C$7</f>
        <v>-5.8844543867524936E-3</v>
      </c>
      <c r="P37" s="34">
        <f>$L$28/'Fixed data'!$C$7</f>
        <v>-5.8844543867524936E-3</v>
      </c>
      <c r="Q37" s="34">
        <f>$L$28/'Fixed data'!$C$7</f>
        <v>-5.8844543867524936E-3</v>
      </c>
      <c r="R37" s="34">
        <f>$L$28/'Fixed data'!$C$7</f>
        <v>-5.8844543867524936E-3</v>
      </c>
      <c r="S37" s="34">
        <f>$L$28/'Fixed data'!$C$7</f>
        <v>-5.8844543867524936E-3</v>
      </c>
      <c r="T37" s="34">
        <f>$L$28/'Fixed data'!$C$7</f>
        <v>-5.8844543867524936E-3</v>
      </c>
      <c r="U37" s="34">
        <f>$L$28/'Fixed data'!$C$7</f>
        <v>-5.8844543867524936E-3</v>
      </c>
      <c r="V37" s="34">
        <f>$L$28/'Fixed data'!$C$7</f>
        <v>-5.8844543867524936E-3</v>
      </c>
      <c r="W37" s="34">
        <f>$L$28/'Fixed data'!$C$7</f>
        <v>-5.8844543867524936E-3</v>
      </c>
      <c r="X37" s="34">
        <f>$L$28/'Fixed data'!$C$7</f>
        <v>-5.8844543867524936E-3</v>
      </c>
      <c r="Y37" s="34">
        <f>$L$28/'Fixed data'!$C$7</f>
        <v>-5.8844543867524936E-3</v>
      </c>
      <c r="Z37" s="34">
        <f>$L$28/'Fixed data'!$C$7</f>
        <v>-5.8844543867524936E-3</v>
      </c>
      <c r="AA37" s="34">
        <f>$L$28/'Fixed data'!$C$7</f>
        <v>-5.8844543867524936E-3</v>
      </c>
      <c r="AB37" s="34">
        <f>$L$28/'Fixed data'!$C$7</f>
        <v>-5.8844543867524936E-3</v>
      </c>
      <c r="AC37" s="34">
        <f>$L$28/'Fixed data'!$C$7</f>
        <v>-5.8844543867524936E-3</v>
      </c>
      <c r="AD37" s="34">
        <f>$L$28/'Fixed data'!$C$7</f>
        <v>-5.8844543867524936E-3</v>
      </c>
      <c r="AE37" s="34">
        <f>$L$28/'Fixed data'!$C$7</f>
        <v>-5.8844543867524936E-3</v>
      </c>
      <c r="AF37" s="34">
        <f>$L$28/'Fixed data'!$C$7</f>
        <v>-5.8844543867524936E-3</v>
      </c>
      <c r="AG37" s="34">
        <f>$L$28/'Fixed data'!$C$7</f>
        <v>-5.8844543867524936E-3</v>
      </c>
      <c r="AH37" s="34">
        <f>$L$28/'Fixed data'!$C$7</f>
        <v>-5.8844543867524936E-3</v>
      </c>
      <c r="AI37" s="34">
        <f>$L$28/'Fixed data'!$C$7</f>
        <v>-5.8844543867524936E-3</v>
      </c>
      <c r="AJ37" s="34">
        <f>$L$28/'Fixed data'!$C$7</f>
        <v>-5.8844543867524936E-3</v>
      </c>
      <c r="AK37" s="34">
        <f>$L$28/'Fixed data'!$C$7</f>
        <v>-5.8844543867524936E-3</v>
      </c>
      <c r="AL37" s="34">
        <f>$L$28/'Fixed data'!$C$7</f>
        <v>-5.8844543867524936E-3</v>
      </c>
      <c r="AM37" s="34">
        <f>$L$28/'Fixed data'!$C$7</f>
        <v>-5.8844543867524936E-3</v>
      </c>
      <c r="AN37" s="34">
        <f>$L$28/'Fixed data'!$C$7</f>
        <v>-5.8844543867524936E-3</v>
      </c>
      <c r="AO37" s="34">
        <f>$L$28/'Fixed data'!$C$7</f>
        <v>-5.8844543867524936E-3</v>
      </c>
      <c r="AP37" s="34">
        <f>$L$28/'Fixed data'!$C$7</f>
        <v>-5.8844543867524936E-3</v>
      </c>
      <c r="AQ37" s="34">
        <f>$L$28/'Fixed data'!$C$7</f>
        <v>-5.8844543867524936E-3</v>
      </c>
      <c r="AR37" s="34">
        <f>$L$28/'Fixed data'!$C$7</f>
        <v>-5.8844543867524936E-3</v>
      </c>
      <c r="AS37" s="34">
        <f>$L$28/'Fixed data'!$C$7</f>
        <v>-5.8844543867524936E-3</v>
      </c>
      <c r="AT37" s="34">
        <f>$L$28/'Fixed data'!$C$7</f>
        <v>-5.8844543867524936E-3</v>
      </c>
      <c r="AU37" s="34">
        <f>$L$28/'Fixed data'!$C$7</f>
        <v>-5.8844543867524936E-3</v>
      </c>
      <c r="AV37" s="34">
        <f>$L$28/'Fixed data'!$C$7</f>
        <v>-5.8844543867524936E-3</v>
      </c>
      <c r="AW37" s="34">
        <f>$L$28/'Fixed data'!$C$7</f>
        <v>-5.8844543867524936E-3</v>
      </c>
      <c r="AX37" s="34">
        <f>$L$28/'Fixed data'!$C$7</f>
        <v>-5.8844543867524936E-3</v>
      </c>
      <c r="AY37" s="34">
        <f>$L$28/'Fixed data'!$C$7</f>
        <v>-5.8844543867524936E-3</v>
      </c>
      <c r="AZ37" s="34">
        <f>$L$28/'Fixed data'!$C$7</f>
        <v>-5.8844543867524936E-3</v>
      </c>
      <c r="BA37" s="34">
        <f>$L$28/'Fixed data'!$C$7</f>
        <v>-5.8844543867524936E-3</v>
      </c>
      <c r="BB37" s="34">
        <f>$L$28/'Fixed data'!$C$7</f>
        <v>-5.8844543867524936E-3</v>
      </c>
      <c r="BC37" s="34">
        <f>$L$28/'Fixed data'!$C$7</f>
        <v>-5.8844543867524936E-3</v>
      </c>
      <c r="BD37" s="34">
        <f>$L$28/'Fixed data'!$C$7</f>
        <v>-5.8844543867524936E-3</v>
      </c>
    </row>
    <row r="38" spans="1:57" ht="16.5" hidden="1" customHeight="1" outlineLevel="1" x14ac:dyDescent="0.35">
      <c r="A38" s="115"/>
      <c r="B38" s="9" t="s">
        <v>109</v>
      </c>
      <c r="C38" s="11" t="s">
        <v>131</v>
      </c>
      <c r="D38" s="9" t="s">
        <v>40</v>
      </c>
      <c r="F38" s="34"/>
      <c r="G38" s="34"/>
      <c r="H38" s="34"/>
      <c r="I38" s="34"/>
      <c r="J38" s="34"/>
      <c r="K38" s="34"/>
      <c r="L38" s="34"/>
      <c r="M38" s="34"/>
      <c r="N38" s="34">
        <f>$M$28/'Fixed data'!$C$7</f>
        <v>7.1964441206852359E-2</v>
      </c>
      <c r="O38" s="34">
        <f>$M$28/'Fixed data'!$C$7</f>
        <v>7.1964441206852359E-2</v>
      </c>
      <c r="P38" s="34">
        <f>$M$28/'Fixed data'!$C$7</f>
        <v>7.1964441206852359E-2</v>
      </c>
      <c r="Q38" s="34">
        <f>$M$28/'Fixed data'!$C$7</f>
        <v>7.1964441206852359E-2</v>
      </c>
      <c r="R38" s="34">
        <f>$M$28/'Fixed data'!$C$7</f>
        <v>7.1964441206852359E-2</v>
      </c>
      <c r="S38" s="34">
        <f>$M$28/'Fixed data'!$C$7</f>
        <v>7.1964441206852359E-2</v>
      </c>
      <c r="T38" s="34">
        <f>$M$28/'Fixed data'!$C$7</f>
        <v>7.1964441206852359E-2</v>
      </c>
      <c r="U38" s="34">
        <f>$M$28/'Fixed data'!$C$7</f>
        <v>7.1964441206852359E-2</v>
      </c>
      <c r="V38" s="34">
        <f>$M$28/'Fixed data'!$C$7</f>
        <v>7.1964441206852359E-2</v>
      </c>
      <c r="W38" s="34">
        <f>$M$28/'Fixed data'!$C$7</f>
        <v>7.1964441206852359E-2</v>
      </c>
      <c r="X38" s="34">
        <f>$M$28/'Fixed data'!$C$7</f>
        <v>7.1964441206852359E-2</v>
      </c>
      <c r="Y38" s="34">
        <f>$M$28/'Fixed data'!$C$7</f>
        <v>7.1964441206852359E-2</v>
      </c>
      <c r="Z38" s="34">
        <f>$M$28/'Fixed data'!$C$7</f>
        <v>7.1964441206852359E-2</v>
      </c>
      <c r="AA38" s="34">
        <f>$M$28/'Fixed data'!$C$7</f>
        <v>7.1964441206852359E-2</v>
      </c>
      <c r="AB38" s="34">
        <f>$M$28/'Fixed data'!$C$7</f>
        <v>7.1964441206852359E-2</v>
      </c>
      <c r="AC38" s="34">
        <f>$M$28/'Fixed data'!$C$7</f>
        <v>7.1964441206852359E-2</v>
      </c>
      <c r="AD38" s="34">
        <f>$M$28/'Fixed data'!$C$7</f>
        <v>7.1964441206852359E-2</v>
      </c>
      <c r="AE38" s="34">
        <f>$M$28/'Fixed data'!$C$7</f>
        <v>7.1964441206852359E-2</v>
      </c>
      <c r="AF38" s="34">
        <f>$M$28/'Fixed data'!$C$7</f>
        <v>7.1964441206852359E-2</v>
      </c>
      <c r="AG38" s="34">
        <f>$M$28/'Fixed data'!$C$7</f>
        <v>7.1964441206852359E-2</v>
      </c>
      <c r="AH38" s="34">
        <f>$M$28/'Fixed data'!$C$7</f>
        <v>7.1964441206852359E-2</v>
      </c>
      <c r="AI38" s="34">
        <f>$M$28/'Fixed data'!$C$7</f>
        <v>7.1964441206852359E-2</v>
      </c>
      <c r="AJ38" s="34">
        <f>$M$28/'Fixed data'!$C$7</f>
        <v>7.1964441206852359E-2</v>
      </c>
      <c r="AK38" s="34">
        <f>$M$28/'Fixed data'!$C$7</f>
        <v>7.1964441206852359E-2</v>
      </c>
      <c r="AL38" s="34">
        <f>$M$28/'Fixed data'!$C$7</f>
        <v>7.1964441206852359E-2</v>
      </c>
      <c r="AM38" s="34">
        <f>$M$28/'Fixed data'!$C$7</f>
        <v>7.1964441206852359E-2</v>
      </c>
      <c r="AN38" s="34">
        <f>$M$28/'Fixed data'!$C$7</f>
        <v>7.1964441206852359E-2</v>
      </c>
      <c r="AO38" s="34">
        <f>$M$28/'Fixed data'!$C$7</f>
        <v>7.1964441206852359E-2</v>
      </c>
      <c r="AP38" s="34">
        <f>$M$28/'Fixed data'!$C$7</f>
        <v>7.1964441206852359E-2</v>
      </c>
      <c r="AQ38" s="34">
        <f>$M$28/'Fixed data'!$C$7</f>
        <v>7.1964441206852359E-2</v>
      </c>
      <c r="AR38" s="34">
        <f>$M$28/'Fixed data'!$C$7</f>
        <v>7.1964441206852359E-2</v>
      </c>
      <c r="AS38" s="34">
        <f>$M$28/'Fixed data'!$C$7</f>
        <v>7.1964441206852359E-2</v>
      </c>
      <c r="AT38" s="34">
        <f>$M$28/'Fixed data'!$C$7</f>
        <v>7.1964441206852359E-2</v>
      </c>
      <c r="AU38" s="34">
        <f>$M$28/'Fixed data'!$C$7</f>
        <v>7.1964441206852359E-2</v>
      </c>
      <c r="AV38" s="34">
        <f>$M$28/'Fixed data'!$C$7</f>
        <v>7.1964441206852359E-2</v>
      </c>
      <c r="AW38" s="34">
        <f>$M$28/'Fixed data'!$C$7</f>
        <v>7.1964441206852359E-2</v>
      </c>
      <c r="AX38" s="34">
        <f>$M$28/'Fixed data'!$C$7</f>
        <v>7.1964441206852359E-2</v>
      </c>
      <c r="AY38" s="34">
        <f>$M$28/'Fixed data'!$C$7</f>
        <v>7.1964441206852359E-2</v>
      </c>
      <c r="AZ38" s="34">
        <f>$M$28/'Fixed data'!$C$7</f>
        <v>7.1964441206852359E-2</v>
      </c>
      <c r="BA38" s="34">
        <f>$M$28/'Fixed data'!$C$7</f>
        <v>7.1964441206852359E-2</v>
      </c>
      <c r="BB38" s="34">
        <f>$M$28/'Fixed data'!$C$7</f>
        <v>7.1964441206852359E-2</v>
      </c>
      <c r="BC38" s="34">
        <f>$M$28/'Fixed data'!$C$7</f>
        <v>7.1964441206852359E-2</v>
      </c>
      <c r="BD38" s="34">
        <f>$M$28/'Fixed data'!$C$7</f>
        <v>7.1964441206852359E-2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8.0817781244901604E-2</v>
      </c>
      <c r="P39" s="34">
        <f>$N$28/'Fixed data'!$C$7</f>
        <v>8.0817781244901604E-2</v>
      </c>
      <c r="Q39" s="34">
        <f>$N$28/'Fixed data'!$C$7</f>
        <v>8.0817781244901604E-2</v>
      </c>
      <c r="R39" s="34">
        <f>$N$28/'Fixed data'!$C$7</f>
        <v>8.0817781244901604E-2</v>
      </c>
      <c r="S39" s="34">
        <f>$N$28/'Fixed data'!$C$7</f>
        <v>8.0817781244901604E-2</v>
      </c>
      <c r="T39" s="34">
        <f>$N$28/'Fixed data'!$C$7</f>
        <v>8.0817781244901604E-2</v>
      </c>
      <c r="U39" s="34">
        <f>$N$28/'Fixed data'!$C$7</f>
        <v>8.0817781244901604E-2</v>
      </c>
      <c r="V39" s="34">
        <f>$N$28/'Fixed data'!$C$7</f>
        <v>8.0817781244901604E-2</v>
      </c>
      <c r="W39" s="34">
        <f>$N$28/'Fixed data'!$C$7</f>
        <v>8.0817781244901604E-2</v>
      </c>
      <c r="X39" s="34">
        <f>$N$28/'Fixed data'!$C$7</f>
        <v>8.0817781244901604E-2</v>
      </c>
      <c r="Y39" s="34">
        <f>$N$28/'Fixed data'!$C$7</f>
        <v>8.0817781244901604E-2</v>
      </c>
      <c r="Z39" s="34">
        <f>$N$28/'Fixed data'!$C$7</f>
        <v>8.0817781244901604E-2</v>
      </c>
      <c r="AA39" s="34">
        <f>$N$28/'Fixed data'!$C$7</f>
        <v>8.0817781244901604E-2</v>
      </c>
      <c r="AB39" s="34">
        <f>$N$28/'Fixed data'!$C$7</f>
        <v>8.0817781244901604E-2</v>
      </c>
      <c r="AC39" s="34">
        <f>$N$28/'Fixed data'!$C$7</f>
        <v>8.0817781244901604E-2</v>
      </c>
      <c r="AD39" s="34">
        <f>$N$28/'Fixed data'!$C$7</f>
        <v>8.0817781244901604E-2</v>
      </c>
      <c r="AE39" s="34">
        <f>$N$28/'Fixed data'!$C$7</f>
        <v>8.0817781244901604E-2</v>
      </c>
      <c r="AF39" s="34">
        <f>$N$28/'Fixed data'!$C$7</f>
        <v>8.0817781244901604E-2</v>
      </c>
      <c r="AG39" s="34">
        <f>$N$28/'Fixed data'!$C$7</f>
        <v>8.0817781244901604E-2</v>
      </c>
      <c r="AH39" s="34">
        <f>$N$28/'Fixed data'!$C$7</f>
        <v>8.0817781244901604E-2</v>
      </c>
      <c r="AI39" s="34">
        <f>$N$28/'Fixed data'!$C$7</f>
        <v>8.0817781244901604E-2</v>
      </c>
      <c r="AJ39" s="34">
        <f>$N$28/'Fixed data'!$C$7</f>
        <v>8.0817781244901604E-2</v>
      </c>
      <c r="AK39" s="34">
        <f>$N$28/'Fixed data'!$C$7</f>
        <v>8.0817781244901604E-2</v>
      </c>
      <c r="AL39" s="34">
        <f>$N$28/'Fixed data'!$C$7</f>
        <v>8.0817781244901604E-2</v>
      </c>
      <c r="AM39" s="34">
        <f>$N$28/'Fixed data'!$C$7</f>
        <v>8.0817781244901604E-2</v>
      </c>
      <c r="AN39" s="34">
        <f>$N$28/'Fixed data'!$C$7</f>
        <v>8.0817781244901604E-2</v>
      </c>
      <c r="AO39" s="34">
        <f>$N$28/'Fixed data'!$C$7</f>
        <v>8.0817781244901604E-2</v>
      </c>
      <c r="AP39" s="34">
        <f>$N$28/'Fixed data'!$C$7</f>
        <v>8.0817781244901604E-2</v>
      </c>
      <c r="AQ39" s="34">
        <f>$N$28/'Fixed data'!$C$7</f>
        <v>8.0817781244901604E-2</v>
      </c>
      <c r="AR39" s="34">
        <f>$N$28/'Fixed data'!$C$7</f>
        <v>8.0817781244901604E-2</v>
      </c>
      <c r="AS39" s="34">
        <f>$N$28/'Fixed data'!$C$7</f>
        <v>8.0817781244901604E-2</v>
      </c>
      <c r="AT39" s="34">
        <f>$N$28/'Fixed data'!$C$7</f>
        <v>8.0817781244901604E-2</v>
      </c>
      <c r="AU39" s="34">
        <f>$N$28/'Fixed data'!$C$7</f>
        <v>8.0817781244901604E-2</v>
      </c>
      <c r="AV39" s="34">
        <f>$N$28/'Fixed data'!$C$7</f>
        <v>8.0817781244901604E-2</v>
      </c>
      <c r="AW39" s="34">
        <f>$N$28/'Fixed data'!$C$7</f>
        <v>8.0817781244901604E-2</v>
      </c>
      <c r="AX39" s="34">
        <f>$N$28/'Fixed data'!$C$7</f>
        <v>8.0817781244901604E-2</v>
      </c>
      <c r="AY39" s="34">
        <f>$N$28/'Fixed data'!$C$7</f>
        <v>8.0817781244901604E-2</v>
      </c>
      <c r="AZ39" s="34">
        <f>$N$28/'Fixed data'!$C$7</f>
        <v>8.0817781244901604E-2</v>
      </c>
      <c r="BA39" s="34">
        <f>$N$28/'Fixed data'!$C$7</f>
        <v>8.0817781244901604E-2</v>
      </c>
      <c r="BB39" s="34">
        <f>$N$28/'Fixed data'!$C$7</f>
        <v>8.0817781244901604E-2</v>
      </c>
      <c r="BC39" s="34">
        <f>$N$28/'Fixed data'!$C$7</f>
        <v>8.0817781244901604E-2</v>
      </c>
      <c r="BD39" s="34">
        <f>$N$28/'Fixed data'!$C$7</f>
        <v>8.0817781244901604E-2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8.967112128295085E-2</v>
      </c>
      <c r="Q40" s="34">
        <f>$O$28/'Fixed data'!$C$7</f>
        <v>8.967112128295085E-2</v>
      </c>
      <c r="R40" s="34">
        <f>$O$28/'Fixed data'!$C$7</f>
        <v>8.967112128295085E-2</v>
      </c>
      <c r="S40" s="34">
        <f>$O$28/'Fixed data'!$C$7</f>
        <v>8.967112128295085E-2</v>
      </c>
      <c r="T40" s="34">
        <f>$O$28/'Fixed data'!$C$7</f>
        <v>8.967112128295085E-2</v>
      </c>
      <c r="U40" s="34">
        <f>$O$28/'Fixed data'!$C$7</f>
        <v>8.967112128295085E-2</v>
      </c>
      <c r="V40" s="34">
        <f>$O$28/'Fixed data'!$C$7</f>
        <v>8.967112128295085E-2</v>
      </c>
      <c r="W40" s="34">
        <f>$O$28/'Fixed data'!$C$7</f>
        <v>8.967112128295085E-2</v>
      </c>
      <c r="X40" s="34">
        <f>$O$28/'Fixed data'!$C$7</f>
        <v>8.967112128295085E-2</v>
      </c>
      <c r="Y40" s="34">
        <f>$O$28/'Fixed data'!$C$7</f>
        <v>8.967112128295085E-2</v>
      </c>
      <c r="Z40" s="34">
        <f>$O$28/'Fixed data'!$C$7</f>
        <v>8.967112128295085E-2</v>
      </c>
      <c r="AA40" s="34">
        <f>$O$28/'Fixed data'!$C$7</f>
        <v>8.967112128295085E-2</v>
      </c>
      <c r="AB40" s="34">
        <f>$O$28/'Fixed data'!$C$7</f>
        <v>8.967112128295085E-2</v>
      </c>
      <c r="AC40" s="34">
        <f>$O$28/'Fixed data'!$C$7</f>
        <v>8.967112128295085E-2</v>
      </c>
      <c r="AD40" s="34">
        <f>$O$28/'Fixed data'!$C$7</f>
        <v>8.967112128295085E-2</v>
      </c>
      <c r="AE40" s="34">
        <f>$O$28/'Fixed data'!$C$7</f>
        <v>8.967112128295085E-2</v>
      </c>
      <c r="AF40" s="34">
        <f>$O$28/'Fixed data'!$C$7</f>
        <v>8.967112128295085E-2</v>
      </c>
      <c r="AG40" s="34">
        <f>$O$28/'Fixed data'!$C$7</f>
        <v>8.967112128295085E-2</v>
      </c>
      <c r="AH40" s="34">
        <f>$O$28/'Fixed data'!$C$7</f>
        <v>8.967112128295085E-2</v>
      </c>
      <c r="AI40" s="34">
        <f>$O$28/'Fixed data'!$C$7</f>
        <v>8.967112128295085E-2</v>
      </c>
      <c r="AJ40" s="34">
        <f>$O$28/'Fixed data'!$C$7</f>
        <v>8.967112128295085E-2</v>
      </c>
      <c r="AK40" s="34">
        <f>$O$28/'Fixed data'!$C$7</f>
        <v>8.967112128295085E-2</v>
      </c>
      <c r="AL40" s="34">
        <f>$O$28/'Fixed data'!$C$7</f>
        <v>8.967112128295085E-2</v>
      </c>
      <c r="AM40" s="34">
        <f>$O$28/'Fixed data'!$C$7</f>
        <v>8.967112128295085E-2</v>
      </c>
      <c r="AN40" s="34">
        <f>$O$28/'Fixed data'!$C$7</f>
        <v>8.967112128295085E-2</v>
      </c>
      <c r="AO40" s="34">
        <f>$O$28/'Fixed data'!$C$7</f>
        <v>8.967112128295085E-2</v>
      </c>
      <c r="AP40" s="34">
        <f>$O$28/'Fixed data'!$C$7</f>
        <v>8.967112128295085E-2</v>
      </c>
      <c r="AQ40" s="34">
        <f>$O$28/'Fixed data'!$C$7</f>
        <v>8.967112128295085E-2</v>
      </c>
      <c r="AR40" s="34">
        <f>$O$28/'Fixed data'!$C$7</f>
        <v>8.967112128295085E-2</v>
      </c>
      <c r="AS40" s="34">
        <f>$O$28/'Fixed data'!$C$7</f>
        <v>8.967112128295085E-2</v>
      </c>
      <c r="AT40" s="34">
        <f>$O$28/'Fixed data'!$C$7</f>
        <v>8.967112128295085E-2</v>
      </c>
      <c r="AU40" s="34">
        <f>$O$28/'Fixed data'!$C$7</f>
        <v>8.967112128295085E-2</v>
      </c>
      <c r="AV40" s="34">
        <f>$O$28/'Fixed data'!$C$7</f>
        <v>8.967112128295085E-2</v>
      </c>
      <c r="AW40" s="34">
        <f>$O$28/'Fixed data'!$C$7</f>
        <v>8.967112128295085E-2</v>
      </c>
      <c r="AX40" s="34">
        <f>$O$28/'Fixed data'!$C$7</f>
        <v>8.967112128295085E-2</v>
      </c>
      <c r="AY40" s="34">
        <f>$O$28/'Fixed data'!$C$7</f>
        <v>8.967112128295085E-2</v>
      </c>
      <c r="AZ40" s="34">
        <f>$O$28/'Fixed data'!$C$7</f>
        <v>8.967112128295085E-2</v>
      </c>
      <c r="BA40" s="34">
        <f>$O$28/'Fixed data'!$C$7</f>
        <v>8.967112128295085E-2</v>
      </c>
      <c r="BB40" s="34">
        <f>$O$28/'Fixed data'!$C$7</f>
        <v>8.967112128295085E-2</v>
      </c>
      <c r="BC40" s="34">
        <f>$O$28/'Fixed data'!$C$7</f>
        <v>8.967112128295085E-2</v>
      </c>
      <c r="BD40" s="34">
        <f>$O$28/'Fixed data'!$C$7</f>
        <v>8.967112128295085E-2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9.8524461321000123E-2</v>
      </c>
      <c r="R41" s="34">
        <f>$P$28/'Fixed data'!$C$7</f>
        <v>9.8524461321000123E-2</v>
      </c>
      <c r="S41" s="34">
        <f>$P$28/'Fixed data'!$C$7</f>
        <v>9.8524461321000123E-2</v>
      </c>
      <c r="T41" s="34">
        <f>$P$28/'Fixed data'!$C$7</f>
        <v>9.8524461321000123E-2</v>
      </c>
      <c r="U41" s="34">
        <f>$P$28/'Fixed data'!$C$7</f>
        <v>9.8524461321000123E-2</v>
      </c>
      <c r="V41" s="34">
        <f>$P$28/'Fixed data'!$C$7</f>
        <v>9.8524461321000123E-2</v>
      </c>
      <c r="W41" s="34">
        <f>$P$28/'Fixed data'!$C$7</f>
        <v>9.8524461321000123E-2</v>
      </c>
      <c r="X41" s="34">
        <f>$P$28/'Fixed data'!$C$7</f>
        <v>9.8524461321000123E-2</v>
      </c>
      <c r="Y41" s="34">
        <f>$P$28/'Fixed data'!$C$7</f>
        <v>9.8524461321000123E-2</v>
      </c>
      <c r="Z41" s="34">
        <f>$P$28/'Fixed data'!$C$7</f>
        <v>9.8524461321000123E-2</v>
      </c>
      <c r="AA41" s="34">
        <f>$P$28/'Fixed data'!$C$7</f>
        <v>9.8524461321000123E-2</v>
      </c>
      <c r="AB41" s="34">
        <f>$P$28/'Fixed data'!$C$7</f>
        <v>9.8524461321000123E-2</v>
      </c>
      <c r="AC41" s="34">
        <f>$P$28/'Fixed data'!$C$7</f>
        <v>9.8524461321000123E-2</v>
      </c>
      <c r="AD41" s="34">
        <f>$P$28/'Fixed data'!$C$7</f>
        <v>9.8524461321000123E-2</v>
      </c>
      <c r="AE41" s="34">
        <f>$P$28/'Fixed data'!$C$7</f>
        <v>9.8524461321000123E-2</v>
      </c>
      <c r="AF41" s="34">
        <f>$P$28/'Fixed data'!$C$7</f>
        <v>9.8524461321000123E-2</v>
      </c>
      <c r="AG41" s="34">
        <f>$P$28/'Fixed data'!$C$7</f>
        <v>9.8524461321000123E-2</v>
      </c>
      <c r="AH41" s="34">
        <f>$P$28/'Fixed data'!$C$7</f>
        <v>9.8524461321000123E-2</v>
      </c>
      <c r="AI41" s="34">
        <f>$P$28/'Fixed data'!$C$7</f>
        <v>9.8524461321000123E-2</v>
      </c>
      <c r="AJ41" s="34">
        <f>$P$28/'Fixed data'!$C$7</f>
        <v>9.8524461321000123E-2</v>
      </c>
      <c r="AK41" s="34">
        <f>$P$28/'Fixed data'!$C$7</f>
        <v>9.8524461321000123E-2</v>
      </c>
      <c r="AL41" s="34">
        <f>$P$28/'Fixed data'!$C$7</f>
        <v>9.8524461321000123E-2</v>
      </c>
      <c r="AM41" s="34">
        <f>$P$28/'Fixed data'!$C$7</f>
        <v>9.8524461321000123E-2</v>
      </c>
      <c r="AN41" s="34">
        <f>$P$28/'Fixed data'!$C$7</f>
        <v>9.8524461321000123E-2</v>
      </c>
      <c r="AO41" s="34">
        <f>$P$28/'Fixed data'!$C$7</f>
        <v>9.8524461321000123E-2</v>
      </c>
      <c r="AP41" s="34">
        <f>$P$28/'Fixed data'!$C$7</f>
        <v>9.8524461321000123E-2</v>
      </c>
      <c r="AQ41" s="34">
        <f>$P$28/'Fixed data'!$C$7</f>
        <v>9.8524461321000123E-2</v>
      </c>
      <c r="AR41" s="34">
        <f>$P$28/'Fixed data'!$C$7</f>
        <v>9.8524461321000123E-2</v>
      </c>
      <c r="AS41" s="34">
        <f>$P$28/'Fixed data'!$C$7</f>
        <v>9.8524461321000123E-2</v>
      </c>
      <c r="AT41" s="34">
        <f>$P$28/'Fixed data'!$C$7</f>
        <v>9.8524461321000123E-2</v>
      </c>
      <c r="AU41" s="34">
        <f>$P$28/'Fixed data'!$C$7</f>
        <v>9.8524461321000123E-2</v>
      </c>
      <c r="AV41" s="34">
        <f>$P$28/'Fixed data'!$C$7</f>
        <v>9.8524461321000123E-2</v>
      </c>
      <c r="AW41" s="34">
        <f>$P$28/'Fixed data'!$C$7</f>
        <v>9.8524461321000123E-2</v>
      </c>
      <c r="AX41" s="34">
        <f>$P$28/'Fixed data'!$C$7</f>
        <v>9.8524461321000123E-2</v>
      </c>
      <c r="AY41" s="34">
        <f>$P$28/'Fixed data'!$C$7</f>
        <v>9.8524461321000123E-2</v>
      </c>
      <c r="AZ41" s="34">
        <f>$P$28/'Fixed data'!$C$7</f>
        <v>9.8524461321000123E-2</v>
      </c>
      <c r="BA41" s="34">
        <f>$P$28/'Fixed data'!$C$7</f>
        <v>9.8524461321000123E-2</v>
      </c>
      <c r="BB41" s="34">
        <f>$P$28/'Fixed data'!$C$7</f>
        <v>9.8524461321000123E-2</v>
      </c>
      <c r="BC41" s="34">
        <f>$P$28/'Fixed data'!$C$7</f>
        <v>9.8524461321000123E-2</v>
      </c>
      <c r="BD41" s="34">
        <f>$P$28/'Fixed data'!$C$7</f>
        <v>9.8524461321000123E-2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0.10737780135904937</v>
      </c>
      <c r="S42" s="34">
        <f>$Q$28/'Fixed data'!$C$7</f>
        <v>0.10737780135904937</v>
      </c>
      <c r="T42" s="34">
        <f>$Q$28/'Fixed data'!$C$7</f>
        <v>0.10737780135904937</v>
      </c>
      <c r="U42" s="34">
        <f>$Q$28/'Fixed data'!$C$7</f>
        <v>0.10737780135904937</v>
      </c>
      <c r="V42" s="34">
        <f>$Q$28/'Fixed data'!$C$7</f>
        <v>0.10737780135904937</v>
      </c>
      <c r="W42" s="34">
        <f>$Q$28/'Fixed data'!$C$7</f>
        <v>0.10737780135904937</v>
      </c>
      <c r="X42" s="34">
        <f>$Q$28/'Fixed data'!$C$7</f>
        <v>0.10737780135904937</v>
      </c>
      <c r="Y42" s="34">
        <f>$Q$28/'Fixed data'!$C$7</f>
        <v>0.10737780135904937</v>
      </c>
      <c r="Z42" s="34">
        <f>$Q$28/'Fixed data'!$C$7</f>
        <v>0.10737780135904937</v>
      </c>
      <c r="AA42" s="34">
        <f>$Q$28/'Fixed data'!$C$7</f>
        <v>0.10737780135904937</v>
      </c>
      <c r="AB42" s="34">
        <f>$Q$28/'Fixed data'!$C$7</f>
        <v>0.10737780135904937</v>
      </c>
      <c r="AC42" s="34">
        <f>$Q$28/'Fixed data'!$C$7</f>
        <v>0.10737780135904937</v>
      </c>
      <c r="AD42" s="34">
        <f>$Q$28/'Fixed data'!$C$7</f>
        <v>0.10737780135904937</v>
      </c>
      <c r="AE42" s="34">
        <f>$Q$28/'Fixed data'!$C$7</f>
        <v>0.10737780135904937</v>
      </c>
      <c r="AF42" s="34">
        <f>$Q$28/'Fixed data'!$C$7</f>
        <v>0.10737780135904937</v>
      </c>
      <c r="AG42" s="34">
        <f>$Q$28/'Fixed data'!$C$7</f>
        <v>0.10737780135904937</v>
      </c>
      <c r="AH42" s="34">
        <f>$Q$28/'Fixed data'!$C$7</f>
        <v>0.10737780135904937</v>
      </c>
      <c r="AI42" s="34">
        <f>$Q$28/'Fixed data'!$C$7</f>
        <v>0.10737780135904937</v>
      </c>
      <c r="AJ42" s="34">
        <f>$Q$28/'Fixed data'!$C$7</f>
        <v>0.10737780135904937</v>
      </c>
      <c r="AK42" s="34">
        <f>$Q$28/'Fixed data'!$C$7</f>
        <v>0.10737780135904937</v>
      </c>
      <c r="AL42" s="34">
        <f>$Q$28/'Fixed data'!$C$7</f>
        <v>0.10737780135904937</v>
      </c>
      <c r="AM42" s="34">
        <f>$Q$28/'Fixed data'!$C$7</f>
        <v>0.10737780135904937</v>
      </c>
      <c r="AN42" s="34">
        <f>$Q$28/'Fixed data'!$C$7</f>
        <v>0.10737780135904937</v>
      </c>
      <c r="AO42" s="34">
        <f>$Q$28/'Fixed data'!$C$7</f>
        <v>0.10737780135904937</v>
      </c>
      <c r="AP42" s="34">
        <f>$Q$28/'Fixed data'!$C$7</f>
        <v>0.10737780135904937</v>
      </c>
      <c r="AQ42" s="34">
        <f>$Q$28/'Fixed data'!$C$7</f>
        <v>0.10737780135904937</v>
      </c>
      <c r="AR42" s="34">
        <f>$Q$28/'Fixed data'!$C$7</f>
        <v>0.10737780135904937</v>
      </c>
      <c r="AS42" s="34">
        <f>$Q$28/'Fixed data'!$C$7</f>
        <v>0.10737780135904937</v>
      </c>
      <c r="AT42" s="34">
        <f>$Q$28/'Fixed data'!$C$7</f>
        <v>0.10737780135904937</v>
      </c>
      <c r="AU42" s="34">
        <f>$Q$28/'Fixed data'!$C$7</f>
        <v>0.10737780135904937</v>
      </c>
      <c r="AV42" s="34">
        <f>$Q$28/'Fixed data'!$C$7</f>
        <v>0.10737780135904937</v>
      </c>
      <c r="AW42" s="34">
        <f>$Q$28/'Fixed data'!$C$7</f>
        <v>0.10737780135904937</v>
      </c>
      <c r="AX42" s="34">
        <f>$Q$28/'Fixed data'!$C$7</f>
        <v>0.10737780135904937</v>
      </c>
      <c r="AY42" s="34">
        <f>$Q$28/'Fixed data'!$C$7</f>
        <v>0.10737780135904937</v>
      </c>
      <c r="AZ42" s="34">
        <f>$Q$28/'Fixed data'!$C$7</f>
        <v>0.10737780135904937</v>
      </c>
      <c r="BA42" s="34">
        <f>$Q$28/'Fixed data'!$C$7</f>
        <v>0.10737780135904937</v>
      </c>
      <c r="BB42" s="34">
        <f>$Q$28/'Fixed data'!$C$7</f>
        <v>0.10737780135904937</v>
      </c>
      <c r="BC42" s="34">
        <f>$Q$28/'Fixed data'!$C$7</f>
        <v>0.10737780135904937</v>
      </c>
      <c r="BD42" s="34">
        <f>$Q$28/'Fixed data'!$C$7</f>
        <v>0.10737780135904937</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0.11623114139709863</v>
      </c>
      <c r="T43" s="34">
        <f>$R$28/'Fixed data'!$C$7</f>
        <v>0.11623114139709863</v>
      </c>
      <c r="U43" s="34">
        <f>$R$28/'Fixed data'!$C$7</f>
        <v>0.11623114139709863</v>
      </c>
      <c r="V43" s="34">
        <f>$R$28/'Fixed data'!$C$7</f>
        <v>0.11623114139709863</v>
      </c>
      <c r="W43" s="34">
        <f>$R$28/'Fixed data'!$C$7</f>
        <v>0.11623114139709863</v>
      </c>
      <c r="X43" s="34">
        <f>$R$28/'Fixed data'!$C$7</f>
        <v>0.11623114139709863</v>
      </c>
      <c r="Y43" s="34">
        <f>$R$28/'Fixed data'!$C$7</f>
        <v>0.11623114139709863</v>
      </c>
      <c r="Z43" s="34">
        <f>$R$28/'Fixed data'!$C$7</f>
        <v>0.11623114139709863</v>
      </c>
      <c r="AA43" s="34">
        <f>$R$28/'Fixed data'!$C$7</f>
        <v>0.11623114139709863</v>
      </c>
      <c r="AB43" s="34">
        <f>$R$28/'Fixed data'!$C$7</f>
        <v>0.11623114139709863</v>
      </c>
      <c r="AC43" s="34">
        <f>$R$28/'Fixed data'!$C$7</f>
        <v>0.11623114139709863</v>
      </c>
      <c r="AD43" s="34">
        <f>$R$28/'Fixed data'!$C$7</f>
        <v>0.11623114139709863</v>
      </c>
      <c r="AE43" s="34">
        <f>$R$28/'Fixed data'!$C$7</f>
        <v>0.11623114139709863</v>
      </c>
      <c r="AF43" s="34">
        <f>$R$28/'Fixed data'!$C$7</f>
        <v>0.11623114139709863</v>
      </c>
      <c r="AG43" s="34">
        <f>$R$28/'Fixed data'!$C$7</f>
        <v>0.11623114139709863</v>
      </c>
      <c r="AH43" s="34">
        <f>$R$28/'Fixed data'!$C$7</f>
        <v>0.11623114139709863</v>
      </c>
      <c r="AI43" s="34">
        <f>$R$28/'Fixed data'!$C$7</f>
        <v>0.11623114139709863</v>
      </c>
      <c r="AJ43" s="34">
        <f>$R$28/'Fixed data'!$C$7</f>
        <v>0.11623114139709863</v>
      </c>
      <c r="AK43" s="34">
        <f>$R$28/'Fixed data'!$C$7</f>
        <v>0.11623114139709863</v>
      </c>
      <c r="AL43" s="34">
        <f>$R$28/'Fixed data'!$C$7</f>
        <v>0.11623114139709863</v>
      </c>
      <c r="AM43" s="34">
        <f>$R$28/'Fixed data'!$C$7</f>
        <v>0.11623114139709863</v>
      </c>
      <c r="AN43" s="34">
        <f>$R$28/'Fixed data'!$C$7</f>
        <v>0.11623114139709863</v>
      </c>
      <c r="AO43" s="34">
        <f>$R$28/'Fixed data'!$C$7</f>
        <v>0.11623114139709863</v>
      </c>
      <c r="AP43" s="34">
        <f>$R$28/'Fixed data'!$C$7</f>
        <v>0.11623114139709863</v>
      </c>
      <c r="AQ43" s="34">
        <f>$R$28/'Fixed data'!$C$7</f>
        <v>0.11623114139709863</v>
      </c>
      <c r="AR43" s="34">
        <f>$R$28/'Fixed data'!$C$7</f>
        <v>0.11623114139709863</v>
      </c>
      <c r="AS43" s="34">
        <f>$R$28/'Fixed data'!$C$7</f>
        <v>0.11623114139709863</v>
      </c>
      <c r="AT43" s="34">
        <f>$R$28/'Fixed data'!$C$7</f>
        <v>0.11623114139709863</v>
      </c>
      <c r="AU43" s="34">
        <f>$R$28/'Fixed data'!$C$7</f>
        <v>0.11623114139709863</v>
      </c>
      <c r="AV43" s="34">
        <f>$R$28/'Fixed data'!$C$7</f>
        <v>0.11623114139709863</v>
      </c>
      <c r="AW43" s="34">
        <f>$R$28/'Fixed data'!$C$7</f>
        <v>0.11623114139709863</v>
      </c>
      <c r="AX43" s="34">
        <f>$R$28/'Fixed data'!$C$7</f>
        <v>0.11623114139709863</v>
      </c>
      <c r="AY43" s="34">
        <f>$R$28/'Fixed data'!$C$7</f>
        <v>0.11623114139709863</v>
      </c>
      <c r="AZ43" s="34">
        <f>$R$28/'Fixed data'!$C$7</f>
        <v>0.11623114139709863</v>
      </c>
      <c r="BA43" s="34">
        <f>$R$28/'Fixed data'!$C$7</f>
        <v>0.11623114139709863</v>
      </c>
      <c r="BB43" s="34">
        <f>$R$28/'Fixed data'!$C$7</f>
        <v>0.11623114139709863</v>
      </c>
      <c r="BC43" s="34">
        <f>$R$28/'Fixed data'!$C$7</f>
        <v>0.11623114139709863</v>
      </c>
      <c r="BD43" s="34">
        <f>$R$28/'Fixed data'!$C$7</f>
        <v>0.11623114139709863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0.12508448143514789</v>
      </c>
      <c r="U44" s="34">
        <f>$S$28/'Fixed data'!$C$7</f>
        <v>0.12508448143514789</v>
      </c>
      <c r="V44" s="34">
        <f>$S$28/'Fixed data'!$C$7</f>
        <v>0.12508448143514789</v>
      </c>
      <c r="W44" s="34">
        <f>$S$28/'Fixed data'!$C$7</f>
        <v>0.12508448143514789</v>
      </c>
      <c r="X44" s="34">
        <f>$S$28/'Fixed data'!$C$7</f>
        <v>0.12508448143514789</v>
      </c>
      <c r="Y44" s="34">
        <f>$S$28/'Fixed data'!$C$7</f>
        <v>0.12508448143514789</v>
      </c>
      <c r="Z44" s="34">
        <f>$S$28/'Fixed data'!$C$7</f>
        <v>0.12508448143514789</v>
      </c>
      <c r="AA44" s="34">
        <f>$S$28/'Fixed data'!$C$7</f>
        <v>0.12508448143514789</v>
      </c>
      <c r="AB44" s="34">
        <f>$S$28/'Fixed data'!$C$7</f>
        <v>0.12508448143514789</v>
      </c>
      <c r="AC44" s="34">
        <f>$S$28/'Fixed data'!$C$7</f>
        <v>0.12508448143514789</v>
      </c>
      <c r="AD44" s="34">
        <f>$S$28/'Fixed data'!$C$7</f>
        <v>0.12508448143514789</v>
      </c>
      <c r="AE44" s="34">
        <f>$S$28/'Fixed data'!$C$7</f>
        <v>0.12508448143514789</v>
      </c>
      <c r="AF44" s="34">
        <f>$S$28/'Fixed data'!$C$7</f>
        <v>0.12508448143514789</v>
      </c>
      <c r="AG44" s="34">
        <f>$S$28/'Fixed data'!$C$7</f>
        <v>0.12508448143514789</v>
      </c>
      <c r="AH44" s="34">
        <f>$S$28/'Fixed data'!$C$7</f>
        <v>0.12508448143514789</v>
      </c>
      <c r="AI44" s="34">
        <f>$S$28/'Fixed data'!$C$7</f>
        <v>0.12508448143514789</v>
      </c>
      <c r="AJ44" s="34">
        <f>$S$28/'Fixed data'!$C$7</f>
        <v>0.12508448143514789</v>
      </c>
      <c r="AK44" s="34">
        <f>$S$28/'Fixed data'!$C$7</f>
        <v>0.12508448143514789</v>
      </c>
      <c r="AL44" s="34">
        <f>$S$28/'Fixed data'!$C$7</f>
        <v>0.12508448143514789</v>
      </c>
      <c r="AM44" s="34">
        <f>$S$28/'Fixed data'!$C$7</f>
        <v>0.12508448143514789</v>
      </c>
      <c r="AN44" s="34">
        <f>$S$28/'Fixed data'!$C$7</f>
        <v>0.12508448143514789</v>
      </c>
      <c r="AO44" s="34">
        <f>$S$28/'Fixed data'!$C$7</f>
        <v>0.12508448143514789</v>
      </c>
      <c r="AP44" s="34">
        <f>$S$28/'Fixed data'!$C$7</f>
        <v>0.12508448143514789</v>
      </c>
      <c r="AQ44" s="34">
        <f>$S$28/'Fixed data'!$C$7</f>
        <v>0.12508448143514789</v>
      </c>
      <c r="AR44" s="34">
        <f>$S$28/'Fixed data'!$C$7</f>
        <v>0.12508448143514789</v>
      </c>
      <c r="AS44" s="34">
        <f>$S$28/'Fixed data'!$C$7</f>
        <v>0.12508448143514789</v>
      </c>
      <c r="AT44" s="34">
        <f>$S$28/'Fixed data'!$C$7</f>
        <v>0.12508448143514789</v>
      </c>
      <c r="AU44" s="34">
        <f>$S$28/'Fixed data'!$C$7</f>
        <v>0.12508448143514789</v>
      </c>
      <c r="AV44" s="34">
        <f>$S$28/'Fixed data'!$C$7</f>
        <v>0.12508448143514789</v>
      </c>
      <c r="AW44" s="34">
        <f>$S$28/'Fixed data'!$C$7</f>
        <v>0.12508448143514789</v>
      </c>
      <c r="AX44" s="34">
        <f>$S$28/'Fixed data'!$C$7</f>
        <v>0.12508448143514789</v>
      </c>
      <c r="AY44" s="34">
        <f>$S$28/'Fixed data'!$C$7</f>
        <v>0.12508448143514789</v>
      </c>
      <c r="AZ44" s="34">
        <f>$S$28/'Fixed data'!$C$7</f>
        <v>0.12508448143514789</v>
      </c>
      <c r="BA44" s="34">
        <f>$S$28/'Fixed data'!$C$7</f>
        <v>0.12508448143514789</v>
      </c>
      <c r="BB44" s="34">
        <f>$S$28/'Fixed data'!$C$7</f>
        <v>0.12508448143514789</v>
      </c>
      <c r="BC44" s="34">
        <f>$S$28/'Fixed data'!$C$7</f>
        <v>0.12508448143514789</v>
      </c>
      <c r="BD44" s="34">
        <f>$S$28/'Fixed data'!$C$7</f>
        <v>0.12508448143514789</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0.13393782147319713</v>
      </c>
      <c r="V45" s="34">
        <f>$T$28/'Fixed data'!$C$7</f>
        <v>0.13393782147319713</v>
      </c>
      <c r="W45" s="34">
        <f>$T$28/'Fixed data'!$C$7</f>
        <v>0.13393782147319713</v>
      </c>
      <c r="X45" s="34">
        <f>$T$28/'Fixed data'!$C$7</f>
        <v>0.13393782147319713</v>
      </c>
      <c r="Y45" s="34">
        <f>$T$28/'Fixed data'!$C$7</f>
        <v>0.13393782147319713</v>
      </c>
      <c r="Z45" s="34">
        <f>$T$28/'Fixed data'!$C$7</f>
        <v>0.13393782147319713</v>
      </c>
      <c r="AA45" s="34">
        <f>$T$28/'Fixed data'!$C$7</f>
        <v>0.13393782147319713</v>
      </c>
      <c r="AB45" s="34">
        <f>$T$28/'Fixed data'!$C$7</f>
        <v>0.13393782147319713</v>
      </c>
      <c r="AC45" s="34">
        <f>$T$28/'Fixed data'!$C$7</f>
        <v>0.13393782147319713</v>
      </c>
      <c r="AD45" s="34">
        <f>$T$28/'Fixed data'!$C$7</f>
        <v>0.13393782147319713</v>
      </c>
      <c r="AE45" s="34">
        <f>$T$28/'Fixed data'!$C$7</f>
        <v>0.13393782147319713</v>
      </c>
      <c r="AF45" s="34">
        <f>$T$28/'Fixed data'!$C$7</f>
        <v>0.13393782147319713</v>
      </c>
      <c r="AG45" s="34">
        <f>$T$28/'Fixed data'!$C$7</f>
        <v>0.13393782147319713</v>
      </c>
      <c r="AH45" s="34">
        <f>$T$28/'Fixed data'!$C$7</f>
        <v>0.13393782147319713</v>
      </c>
      <c r="AI45" s="34">
        <f>$T$28/'Fixed data'!$C$7</f>
        <v>0.13393782147319713</v>
      </c>
      <c r="AJ45" s="34">
        <f>$T$28/'Fixed data'!$C$7</f>
        <v>0.13393782147319713</v>
      </c>
      <c r="AK45" s="34">
        <f>$T$28/'Fixed data'!$C$7</f>
        <v>0.13393782147319713</v>
      </c>
      <c r="AL45" s="34">
        <f>$T$28/'Fixed data'!$C$7</f>
        <v>0.13393782147319713</v>
      </c>
      <c r="AM45" s="34">
        <f>$T$28/'Fixed data'!$C$7</f>
        <v>0.13393782147319713</v>
      </c>
      <c r="AN45" s="34">
        <f>$T$28/'Fixed data'!$C$7</f>
        <v>0.13393782147319713</v>
      </c>
      <c r="AO45" s="34">
        <f>$T$28/'Fixed data'!$C$7</f>
        <v>0.13393782147319713</v>
      </c>
      <c r="AP45" s="34">
        <f>$T$28/'Fixed data'!$C$7</f>
        <v>0.13393782147319713</v>
      </c>
      <c r="AQ45" s="34">
        <f>$T$28/'Fixed data'!$C$7</f>
        <v>0.13393782147319713</v>
      </c>
      <c r="AR45" s="34">
        <f>$T$28/'Fixed data'!$C$7</f>
        <v>0.13393782147319713</v>
      </c>
      <c r="AS45" s="34">
        <f>$T$28/'Fixed data'!$C$7</f>
        <v>0.13393782147319713</v>
      </c>
      <c r="AT45" s="34">
        <f>$T$28/'Fixed data'!$C$7</f>
        <v>0.13393782147319713</v>
      </c>
      <c r="AU45" s="34">
        <f>$T$28/'Fixed data'!$C$7</f>
        <v>0.13393782147319713</v>
      </c>
      <c r="AV45" s="34">
        <f>$T$28/'Fixed data'!$C$7</f>
        <v>0.13393782147319713</v>
      </c>
      <c r="AW45" s="34">
        <f>$T$28/'Fixed data'!$C$7</f>
        <v>0.13393782147319713</v>
      </c>
      <c r="AX45" s="34">
        <f>$T$28/'Fixed data'!$C$7</f>
        <v>0.13393782147319713</v>
      </c>
      <c r="AY45" s="34">
        <f>$T$28/'Fixed data'!$C$7</f>
        <v>0.13393782147319713</v>
      </c>
      <c r="AZ45" s="34">
        <f>$T$28/'Fixed data'!$C$7</f>
        <v>0.13393782147319713</v>
      </c>
      <c r="BA45" s="34">
        <f>$T$28/'Fixed data'!$C$7</f>
        <v>0.13393782147319713</v>
      </c>
      <c r="BB45" s="34">
        <f>$T$28/'Fixed data'!$C$7</f>
        <v>0.13393782147319713</v>
      </c>
      <c r="BC45" s="34">
        <f>$T$28/'Fixed data'!$C$7</f>
        <v>0.13393782147319713</v>
      </c>
      <c r="BD45" s="34">
        <f>$T$28/'Fixed data'!$C$7</f>
        <v>0.13393782147319713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0.14279116151124638</v>
      </c>
      <c r="W46" s="34">
        <f>$U$28/'Fixed data'!$C$7</f>
        <v>0.14279116151124638</v>
      </c>
      <c r="X46" s="34">
        <f>$U$28/'Fixed data'!$C$7</f>
        <v>0.14279116151124638</v>
      </c>
      <c r="Y46" s="34">
        <f>$U$28/'Fixed data'!$C$7</f>
        <v>0.14279116151124638</v>
      </c>
      <c r="Z46" s="34">
        <f>$U$28/'Fixed data'!$C$7</f>
        <v>0.14279116151124638</v>
      </c>
      <c r="AA46" s="34">
        <f>$U$28/'Fixed data'!$C$7</f>
        <v>0.14279116151124638</v>
      </c>
      <c r="AB46" s="34">
        <f>$U$28/'Fixed data'!$C$7</f>
        <v>0.14279116151124638</v>
      </c>
      <c r="AC46" s="34">
        <f>$U$28/'Fixed data'!$C$7</f>
        <v>0.14279116151124638</v>
      </c>
      <c r="AD46" s="34">
        <f>$U$28/'Fixed data'!$C$7</f>
        <v>0.14279116151124638</v>
      </c>
      <c r="AE46" s="34">
        <f>$U$28/'Fixed data'!$C$7</f>
        <v>0.14279116151124638</v>
      </c>
      <c r="AF46" s="34">
        <f>$U$28/'Fixed data'!$C$7</f>
        <v>0.14279116151124638</v>
      </c>
      <c r="AG46" s="34">
        <f>$U$28/'Fixed data'!$C$7</f>
        <v>0.14279116151124638</v>
      </c>
      <c r="AH46" s="34">
        <f>$U$28/'Fixed data'!$C$7</f>
        <v>0.14279116151124638</v>
      </c>
      <c r="AI46" s="34">
        <f>$U$28/'Fixed data'!$C$7</f>
        <v>0.14279116151124638</v>
      </c>
      <c r="AJ46" s="34">
        <f>$U$28/'Fixed data'!$C$7</f>
        <v>0.14279116151124638</v>
      </c>
      <c r="AK46" s="34">
        <f>$U$28/'Fixed data'!$C$7</f>
        <v>0.14279116151124638</v>
      </c>
      <c r="AL46" s="34">
        <f>$U$28/'Fixed data'!$C$7</f>
        <v>0.14279116151124638</v>
      </c>
      <c r="AM46" s="34">
        <f>$U$28/'Fixed data'!$C$7</f>
        <v>0.14279116151124638</v>
      </c>
      <c r="AN46" s="34">
        <f>$U$28/'Fixed data'!$C$7</f>
        <v>0.14279116151124638</v>
      </c>
      <c r="AO46" s="34">
        <f>$U$28/'Fixed data'!$C$7</f>
        <v>0.14279116151124638</v>
      </c>
      <c r="AP46" s="34">
        <f>$U$28/'Fixed data'!$C$7</f>
        <v>0.14279116151124638</v>
      </c>
      <c r="AQ46" s="34">
        <f>$U$28/'Fixed data'!$C$7</f>
        <v>0.14279116151124638</v>
      </c>
      <c r="AR46" s="34">
        <f>$U$28/'Fixed data'!$C$7</f>
        <v>0.14279116151124638</v>
      </c>
      <c r="AS46" s="34">
        <f>$U$28/'Fixed data'!$C$7</f>
        <v>0.14279116151124638</v>
      </c>
      <c r="AT46" s="34">
        <f>$U$28/'Fixed data'!$C$7</f>
        <v>0.14279116151124638</v>
      </c>
      <c r="AU46" s="34">
        <f>$U$28/'Fixed data'!$C$7</f>
        <v>0.14279116151124638</v>
      </c>
      <c r="AV46" s="34">
        <f>$U$28/'Fixed data'!$C$7</f>
        <v>0.14279116151124638</v>
      </c>
      <c r="AW46" s="34">
        <f>$U$28/'Fixed data'!$C$7</f>
        <v>0.14279116151124638</v>
      </c>
      <c r="AX46" s="34">
        <f>$U$28/'Fixed data'!$C$7</f>
        <v>0.14279116151124638</v>
      </c>
      <c r="AY46" s="34">
        <f>$U$28/'Fixed data'!$C$7</f>
        <v>0.14279116151124638</v>
      </c>
      <c r="AZ46" s="34">
        <f>$U$28/'Fixed data'!$C$7</f>
        <v>0.14279116151124638</v>
      </c>
      <c r="BA46" s="34">
        <f>$U$28/'Fixed data'!$C$7</f>
        <v>0.14279116151124638</v>
      </c>
      <c r="BB46" s="34">
        <f>$U$28/'Fixed data'!$C$7</f>
        <v>0.14279116151124638</v>
      </c>
      <c r="BC46" s="34">
        <f>$U$28/'Fixed data'!$C$7</f>
        <v>0.14279116151124638</v>
      </c>
      <c r="BD46" s="34">
        <f>$U$28/'Fixed data'!$C$7</f>
        <v>0.14279116151124638</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0.15164450154929565</v>
      </c>
      <c r="X47" s="34">
        <f>$V$28/'Fixed data'!$C$7</f>
        <v>0.15164450154929565</v>
      </c>
      <c r="Y47" s="34">
        <f>$V$28/'Fixed data'!$C$7</f>
        <v>0.15164450154929565</v>
      </c>
      <c r="Z47" s="34">
        <f>$V$28/'Fixed data'!$C$7</f>
        <v>0.15164450154929565</v>
      </c>
      <c r="AA47" s="34">
        <f>$V$28/'Fixed data'!$C$7</f>
        <v>0.15164450154929565</v>
      </c>
      <c r="AB47" s="34">
        <f>$V$28/'Fixed data'!$C$7</f>
        <v>0.15164450154929565</v>
      </c>
      <c r="AC47" s="34">
        <f>$V$28/'Fixed data'!$C$7</f>
        <v>0.15164450154929565</v>
      </c>
      <c r="AD47" s="34">
        <f>$V$28/'Fixed data'!$C$7</f>
        <v>0.15164450154929565</v>
      </c>
      <c r="AE47" s="34">
        <f>$V$28/'Fixed data'!$C$7</f>
        <v>0.15164450154929565</v>
      </c>
      <c r="AF47" s="34">
        <f>$V$28/'Fixed data'!$C$7</f>
        <v>0.15164450154929565</v>
      </c>
      <c r="AG47" s="34">
        <f>$V$28/'Fixed data'!$C$7</f>
        <v>0.15164450154929565</v>
      </c>
      <c r="AH47" s="34">
        <f>$V$28/'Fixed data'!$C$7</f>
        <v>0.15164450154929565</v>
      </c>
      <c r="AI47" s="34">
        <f>$V$28/'Fixed data'!$C$7</f>
        <v>0.15164450154929565</v>
      </c>
      <c r="AJ47" s="34">
        <f>$V$28/'Fixed data'!$C$7</f>
        <v>0.15164450154929565</v>
      </c>
      <c r="AK47" s="34">
        <f>$V$28/'Fixed data'!$C$7</f>
        <v>0.15164450154929565</v>
      </c>
      <c r="AL47" s="34">
        <f>$V$28/'Fixed data'!$C$7</f>
        <v>0.15164450154929565</v>
      </c>
      <c r="AM47" s="34">
        <f>$V$28/'Fixed data'!$C$7</f>
        <v>0.15164450154929565</v>
      </c>
      <c r="AN47" s="34">
        <f>$V$28/'Fixed data'!$C$7</f>
        <v>0.15164450154929565</v>
      </c>
      <c r="AO47" s="34">
        <f>$V$28/'Fixed data'!$C$7</f>
        <v>0.15164450154929565</v>
      </c>
      <c r="AP47" s="34">
        <f>$V$28/'Fixed data'!$C$7</f>
        <v>0.15164450154929565</v>
      </c>
      <c r="AQ47" s="34">
        <f>$V$28/'Fixed data'!$C$7</f>
        <v>0.15164450154929565</v>
      </c>
      <c r="AR47" s="34">
        <f>$V$28/'Fixed data'!$C$7</f>
        <v>0.15164450154929565</v>
      </c>
      <c r="AS47" s="34">
        <f>$V$28/'Fixed data'!$C$7</f>
        <v>0.15164450154929565</v>
      </c>
      <c r="AT47" s="34">
        <f>$V$28/'Fixed data'!$C$7</f>
        <v>0.15164450154929565</v>
      </c>
      <c r="AU47" s="34">
        <f>$V$28/'Fixed data'!$C$7</f>
        <v>0.15164450154929565</v>
      </c>
      <c r="AV47" s="34">
        <f>$V$28/'Fixed data'!$C$7</f>
        <v>0.15164450154929565</v>
      </c>
      <c r="AW47" s="34">
        <f>$V$28/'Fixed data'!$C$7</f>
        <v>0.15164450154929565</v>
      </c>
      <c r="AX47" s="34">
        <f>$V$28/'Fixed data'!$C$7</f>
        <v>0.15164450154929565</v>
      </c>
      <c r="AY47" s="34">
        <f>$V$28/'Fixed data'!$C$7</f>
        <v>0.15164450154929565</v>
      </c>
      <c r="AZ47" s="34">
        <f>$V$28/'Fixed data'!$C$7</f>
        <v>0.15164450154929565</v>
      </c>
      <c r="BA47" s="34">
        <f>$V$28/'Fixed data'!$C$7</f>
        <v>0.15164450154929565</v>
      </c>
      <c r="BB47" s="34">
        <f>$V$28/'Fixed data'!$C$7</f>
        <v>0.15164450154929565</v>
      </c>
      <c r="BC47" s="34">
        <f>$V$28/'Fixed data'!$C$7</f>
        <v>0.15164450154929565</v>
      </c>
      <c r="BD47" s="34">
        <f>$V$28/'Fixed data'!$C$7</f>
        <v>0.15164450154929565</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0.16049784158734487</v>
      </c>
      <c r="Y48" s="34">
        <f>$W$28/'Fixed data'!$C$7</f>
        <v>0.16049784158734487</v>
      </c>
      <c r="Z48" s="34">
        <f>$W$28/'Fixed data'!$C$7</f>
        <v>0.16049784158734487</v>
      </c>
      <c r="AA48" s="34">
        <f>$W$28/'Fixed data'!$C$7</f>
        <v>0.16049784158734487</v>
      </c>
      <c r="AB48" s="34">
        <f>$W$28/'Fixed data'!$C$7</f>
        <v>0.16049784158734487</v>
      </c>
      <c r="AC48" s="34">
        <f>$W$28/'Fixed data'!$C$7</f>
        <v>0.16049784158734487</v>
      </c>
      <c r="AD48" s="34">
        <f>$W$28/'Fixed data'!$C$7</f>
        <v>0.16049784158734487</v>
      </c>
      <c r="AE48" s="34">
        <f>$W$28/'Fixed data'!$C$7</f>
        <v>0.16049784158734487</v>
      </c>
      <c r="AF48" s="34">
        <f>$W$28/'Fixed data'!$C$7</f>
        <v>0.16049784158734487</v>
      </c>
      <c r="AG48" s="34">
        <f>$W$28/'Fixed data'!$C$7</f>
        <v>0.16049784158734487</v>
      </c>
      <c r="AH48" s="34">
        <f>$W$28/'Fixed data'!$C$7</f>
        <v>0.16049784158734487</v>
      </c>
      <c r="AI48" s="34">
        <f>$W$28/'Fixed data'!$C$7</f>
        <v>0.16049784158734487</v>
      </c>
      <c r="AJ48" s="34">
        <f>$W$28/'Fixed data'!$C$7</f>
        <v>0.16049784158734487</v>
      </c>
      <c r="AK48" s="34">
        <f>$W$28/'Fixed data'!$C$7</f>
        <v>0.16049784158734487</v>
      </c>
      <c r="AL48" s="34">
        <f>$W$28/'Fixed data'!$C$7</f>
        <v>0.16049784158734487</v>
      </c>
      <c r="AM48" s="34">
        <f>$W$28/'Fixed data'!$C$7</f>
        <v>0.16049784158734487</v>
      </c>
      <c r="AN48" s="34">
        <f>$W$28/'Fixed data'!$C$7</f>
        <v>0.16049784158734487</v>
      </c>
      <c r="AO48" s="34">
        <f>$W$28/'Fixed data'!$C$7</f>
        <v>0.16049784158734487</v>
      </c>
      <c r="AP48" s="34">
        <f>$W$28/'Fixed data'!$C$7</f>
        <v>0.16049784158734487</v>
      </c>
      <c r="AQ48" s="34">
        <f>$W$28/'Fixed data'!$C$7</f>
        <v>0.16049784158734487</v>
      </c>
      <c r="AR48" s="34">
        <f>$W$28/'Fixed data'!$C$7</f>
        <v>0.16049784158734487</v>
      </c>
      <c r="AS48" s="34">
        <f>$W$28/'Fixed data'!$C$7</f>
        <v>0.16049784158734487</v>
      </c>
      <c r="AT48" s="34">
        <f>$W$28/'Fixed data'!$C$7</f>
        <v>0.16049784158734487</v>
      </c>
      <c r="AU48" s="34">
        <f>$W$28/'Fixed data'!$C$7</f>
        <v>0.16049784158734487</v>
      </c>
      <c r="AV48" s="34">
        <f>$W$28/'Fixed data'!$C$7</f>
        <v>0.16049784158734487</v>
      </c>
      <c r="AW48" s="34">
        <f>$W$28/'Fixed data'!$C$7</f>
        <v>0.16049784158734487</v>
      </c>
      <c r="AX48" s="34">
        <f>$W$28/'Fixed data'!$C$7</f>
        <v>0.16049784158734487</v>
      </c>
      <c r="AY48" s="34">
        <f>$W$28/'Fixed data'!$C$7</f>
        <v>0.16049784158734487</v>
      </c>
      <c r="AZ48" s="34">
        <f>$W$28/'Fixed data'!$C$7</f>
        <v>0.16049784158734487</v>
      </c>
      <c r="BA48" s="34">
        <f>$W$28/'Fixed data'!$C$7</f>
        <v>0.16049784158734487</v>
      </c>
      <c r="BB48" s="34">
        <f>$W$28/'Fixed data'!$C$7</f>
        <v>0.16049784158734487</v>
      </c>
      <c r="BC48" s="34">
        <f>$W$28/'Fixed data'!$C$7</f>
        <v>0.16049784158734487</v>
      </c>
      <c r="BD48" s="34">
        <f>$W$28/'Fixed data'!$C$7</f>
        <v>0.16049784158734487</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0.16935118162539414</v>
      </c>
      <c r="Z49" s="34">
        <f>$X$28/'Fixed data'!$C$7</f>
        <v>0.16935118162539414</v>
      </c>
      <c r="AA49" s="34">
        <f>$X$28/'Fixed data'!$C$7</f>
        <v>0.16935118162539414</v>
      </c>
      <c r="AB49" s="34">
        <f>$X$28/'Fixed data'!$C$7</f>
        <v>0.16935118162539414</v>
      </c>
      <c r="AC49" s="34">
        <f>$X$28/'Fixed data'!$C$7</f>
        <v>0.16935118162539414</v>
      </c>
      <c r="AD49" s="34">
        <f>$X$28/'Fixed data'!$C$7</f>
        <v>0.16935118162539414</v>
      </c>
      <c r="AE49" s="34">
        <f>$X$28/'Fixed data'!$C$7</f>
        <v>0.16935118162539414</v>
      </c>
      <c r="AF49" s="34">
        <f>$X$28/'Fixed data'!$C$7</f>
        <v>0.16935118162539414</v>
      </c>
      <c r="AG49" s="34">
        <f>$X$28/'Fixed data'!$C$7</f>
        <v>0.16935118162539414</v>
      </c>
      <c r="AH49" s="34">
        <f>$X$28/'Fixed data'!$C$7</f>
        <v>0.16935118162539414</v>
      </c>
      <c r="AI49" s="34">
        <f>$X$28/'Fixed data'!$C$7</f>
        <v>0.16935118162539414</v>
      </c>
      <c r="AJ49" s="34">
        <f>$X$28/'Fixed data'!$C$7</f>
        <v>0.16935118162539414</v>
      </c>
      <c r="AK49" s="34">
        <f>$X$28/'Fixed data'!$C$7</f>
        <v>0.16935118162539414</v>
      </c>
      <c r="AL49" s="34">
        <f>$X$28/'Fixed data'!$C$7</f>
        <v>0.16935118162539414</v>
      </c>
      <c r="AM49" s="34">
        <f>$X$28/'Fixed data'!$C$7</f>
        <v>0.16935118162539414</v>
      </c>
      <c r="AN49" s="34">
        <f>$X$28/'Fixed data'!$C$7</f>
        <v>0.16935118162539414</v>
      </c>
      <c r="AO49" s="34">
        <f>$X$28/'Fixed data'!$C$7</f>
        <v>0.16935118162539414</v>
      </c>
      <c r="AP49" s="34">
        <f>$X$28/'Fixed data'!$C$7</f>
        <v>0.16935118162539414</v>
      </c>
      <c r="AQ49" s="34">
        <f>$X$28/'Fixed data'!$C$7</f>
        <v>0.16935118162539414</v>
      </c>
      <c r="AR49" s="34">
        <f>$X$28/'Fixed data'!$C$7</f>
        <v>0.16935118162539414</v>
      </c>
      <c r="AS49" s="34">
        <f>$X$28/'Fixed data'!$C$7</f>
        <v>0.16935118162539414</v>
      </c>
      <c r="AT49" s="34">
        <f>$X$28/'Fixed data'!$C$7</f>
        <v>0.16935118162539414</v>
      </c>
      <c r="AU49" s="34">
        <f>$X$28/'Fixed data'!$C$7</f>
        <v>0.16935118162539414</v>
      </c>
      <c r="AV49" s="34">
        <f>$X$28/'Fixed data'!$C$7</f>
        <v>0.16935118162539414</v>
      </c>
      <c r="AW49" s="34">
        <f>$X$28/'Fixed data'!$C$7</f>
        <v>0.16935118162539414</v>
      </c>
      <c r="AX49" s="34">
        <f>$X$28/'Fixed data'!$C$7</f>
        <v>0.16935118162539414</v>
      </c>
      <c r="AY49" s="34">
        <f>$X$28/'Fixed data'!$C$7</f>
        <v>0.16935118162539414</v>
      </c>
      <c r="AZ49" s="34">
        <f>$X$28/'Fixed data'!$C$7</f>
        <v>0.16935118162539414</v>
      </c>
      <c r="BA49" s="34">
        <f>$X$28/'Fixed data'!$C$7</f>
        <v>0.16935118162539414</v>
      </c>
      <c r="BB49" s="34">
        <f>$X$28/'Fixed data'!$C$7</f>
        <v>0.16935118162539414</v>
      </c>
      <c r="BC49" s="34">
        <f>$X$28/'Fixed data'!$C$7</f>
        <v>0.16935118162539414</v>
      </c>
      <c r="BD49" s="34">
        <f>$X$28/'Fixed data'!$C$7</f>
        <v>0.16935118162539414</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0.17820452166344344</v>
      </c>
      <c r="AA50" s="34">
        <f>$Y$28/'Fixed data'!$C$7</f>
        <v>0.17820452166344344</v>
      </c>
      <c r="AB50" s="34">
        <f>$Y$28/'Fixed data'!$C$7</f>
        <v>0.17820452166344344</v>
      </c>
      <c r="AC50" s="34">
        <f>$Y$28/'Fixed data'!$C$7</f>
        <v>0.17820452166344344</v>
      </c>
      <c r="AD50" s="34">
        <f>$Y$28/'Fixed data'!$C$7</f>
        <v>0.17820452166344344</v>
      </c>
      <c r="AE50" s="34">
        <f>$Y$28/'Fixed data'!$C$7</f>
        <v>0.17820452166344344</v>
      </c>
      <c r="AF50" s="34">
        <f>$Y$28/'Fixed data'!$C$7</f>
        <v>0.17820452166344344</v>
      </c>
      <c r="AG50" s="34">
        <f>$Y$28/'Fixed data'!$C$7</f>
        <v>0.17820452166344344</v>
      </c>
      <c r="AH50" s="34">
        <f>$Y$28/'Fixed data'!$C$7</f>
        <v>0.17820452166344344</v>
      </c>
      <c r="AI50" s="34">
        <f>$Y$28/'Fixed data'!$C$7</f>
        <v>0.17820452166344344</v>
      </c>
      <c r="AJ50" s="34">
        <f>$Y$28/'Fixed data'!$C$7</f>
        <v>0.17820452166344344</v>
      </c>
      <c r="AK50" s="34">
        <f>$Y$28/'Fixed data'!$C$7</f>
        <v>0.17820452166344344</v>
      </c>
      <c r="AL50" s="34">
        <f>$Y$28/'Fixed data'!$C$7</f>
        <v>0.17820452166344344</v>
      </c>
      <c r="AM50" s="34">
        <f>$Y$28/'Fixed data'!$C$7</f>
        <v>0.17820452166344344</v>
      </c>
      <c r="AN50" s="34">
        <f>$Y$28/'Fixed data'!$C$7</f>
        <v>0.17820452166344344</v>
      </c>
      <c r="AO50" s="34">
        <f>$Y$28/'Fixed data'!$C$7</f>
        <v>0.17820452166344344</v>
      </c>
      <c r="AP50" s="34">
        <f>$Y$28/'Fixed data'!$C$7</f>
        <v>0.17820452166344344</v>
      </c>
      <c r="AQ50" s="34">
        <f>$Y$28/'Fixed data'!$C$7</f>
        <v>0.17820452166344344</v>
      </c>
      <c r="AR50" s="34">
        <f>$Y$28/'Fixed data'!$C$7</f>
        <v>0.17820452166344344</v>
      </c>
      <c r="AS50" s="34">
        <f>$Y$28/'Fixed data'!$C$7</f>
        <v>0.17820452166344344</v>
      </c>
      <c r="AT50" s="34">
        <f>$Y$28/'Fixed data'!$C$7</f>
        <v>0.17820452166344344</v>
      </c>
      <c r="AU50" s="34">
        <f>$Y$28/'Fixed data'!$C$7</f>
        <v>0.17820452166344344</v>
      </c>
      <c r="AV50" s="34">
        <f>$Y$28/'Fixed data'!$C$7</f>
        <v>0.17820452166344344</v>
      </c>
      <c r="AW50" s="34">
        <f>$Y$28/'Fixed data'!$C$7</f>
        <v>0.17820452166344344</v>
      </c>
      <c r="AX50" s="34">
        <f>$Y$28/'Fixed data'!$C$7</f>
        <v>0.17820452166344344</v>
      </c>
      <c r="AY50" s="34">
        <f>$Y$28/'Fixed data'!$C$7</f>
        <v>0.17820452166344344</v>
      </c>
      <c r="AZ50" s="34">
        <f>$Y$28/'Fixed data'!$C$7</f>
        <v>0.17820452166344344</v>
      </c>
      <c r="BA50" s="34">
        <f>$Y$28/'Fixed data'!$C$7</f>
        <v>0.17820452166344344</v>
      </c>
      <c r="BB50" s="34">
        <f>$Y$28/'Fixed data'!$C$7</f>
        <v>0.17820452166344344</v>
      </c>
      <c r="BC50" s="34">
        <f>$Y$28/'Fixed data'!$C$7</f>
        <v>0.17820452166344344</v>
      </c>
      <c r="BD50" s="34">
        <f>$Y$28/'Fixed data'!$C$7</f>
        <v>0.17820452166344344</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0.18705786170149277</v>
      </c>
      <c r="AB51" s="34">
        <f>$Z$28/'Fixed data'!$C$7</f>
        <v>0.18705786170149277</v>
      </c>
      <c r="AC51" s="34">
        <f>$Z$28/'Fixed data'!$C$7</f>
        <v>0.18705786170149277</v>
      </c>
      <c r="AD51" s="34">
        <f>$Z$28/'Fixed data'!$C$7</f>
        <v>0.18705786170149277</v>
      </c>
      <c r="AE51" s="34">
        <f>$Z$28/'Fixed data'!$C$7</f>
        <v>0.18705786170149277</v>
      </c>
      <c r="AF51" s="34">
        <f>$Z$28/'Fixed data'!$C$7</f>
        <v>0.18705786170149277</v>
      </c>
      <c r="AG51" s="34">
        <f>$Z$28/'Fixed data'!$C$7</f>
        <v>0.18705786170149277</v>
      </c>
      <c r="AH51" s="34">
        <f>$Z$28/'Fixed data'!$C$7</f>
        <v>0.18705786170149277</v>
      </c>
      <c r="AI51" s="34">
        <f>$Z$28/'Fixed data'!$C$7</f>
        <v>0.18705786170149277</v>
      </c>
      <c r="AJ51" s="34">
        <f>$Z$28/'Fixed data'!$C$7</f>
        <v>0.18705786170149277</v>
      </c>
      <c r="AK51" s="34">
        <f>$Z$28/'Fixed data'!$C$7</f>
        <v>0.18705786170149277</v>
      </c>
      <c r="AL51" s="34">
        <f>$Z$28/'Fixed data'!$C$7</f>
        <v>0.18705786170149277</v>
      </c>
      <c r="AM51" s="34">
        <f>$Z$28/'Fixed data'!$C$7</f>
        <v>0.18705786170149277</v>
      </c>
      <c r="AN51" s="34">
        <f>$Z$28/'Fixed data'!$C$7</f>
        <v>0.18705786170149277</v>
      </c>
      <c r="AO51" s="34">
        <f>$Z$28/'Fixed data'!$C$7</f>
        <v>0.18705786170149277</v>
      </c>
      <c r="AP51" s="34">
        <f>$Z$28/'Fixed data'!$C$7</f>
        <v>0.18705786170149277</v>
      </c>
      <c r="AQ51" s="34">
        <f>$Z$28/'Fixed data'!$C$7</f>
        <v>0.18705786170149277</v>
      </c>
      <c r="AR51" s="34">
        <f>$Z$28/'Fixed data'!$C$7</f>
        <v>0.18705786170149277</v>
      </c>
      <c r="AS51" s="34">
        <f>$Z$28/'Fixed data'!$C$7</f>
        <v>0.18705786170149277</v>
      </c>
      <c r="AT51" s="34">
        <f>$Z$28/'Fixed data'!$C$7</f>
        <v>0.18705786170149277</v>
      </c>
      <c r="AU51" s="34">
        <f>$Z$28/'Fixed data'!$C$7</f>
        <v>0.18705786170149277</v>
      </c>
      <c r="AV51" s="34">
        <f>$Z$28/'Fixed data'!$C$7</f>
        <v>0.18705786170149277</v>
      </c>
      <c r="AW51" s="34">
        <f>$Z$28/'Fixed data'!$C$7</f>
        <v>0.18705786170149277</v>
      </c>
      <c r="AX51" s="34">
        <f>$Z$28/'Fixed data'!$C$7</f>
        <v>0.18705786170149277</v>
      </c>
      <c r="AY51" s="34">
        <f>$Z$28/'Fixed data'!$C$7</f>
        <v>0.18705786170149277</v>
      </c>
      <c r="AZ51" s="34">
        <f>$Z$28/'Fixed data'!$C$7</f>
        <v>0.18705786170149277</v>
      </c>
      <c r="BA51" s="34">
        <f>$Z$28/'Fixed data'!$C$7</f>
        <v>0.18705786170149277</v>
      </c>
      <c r="BB51" s="34">
        <f>$Z$28/'Fixed data'!$C$7</f>
        <v>0.18705786170149277</v>
      </c>
      <c r="BC51" s="34">
        <f>$Z$28/'Fixed data'!$C$7</f>
        <v>0.18705786170149277</v>
      </c>
      <c r="BD51" s="34">
        <f>$Z$28/'Fixed data'!$C$7</f>
        <v>0.18705786170149277</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0.19591120173954202</v>
      </c>
      <c r="AC52" s="34">
        <f>$AA$28/'Fixed data'!$C$7</f>
        <v>0.19591120173954202</v>
      </c>
      <c r="AD52" s="34">
        <f>$AA$28/'Fixed data'!$C$7</f>
        <v>0.19591120173954202</v>
      </c>
      <c r="AE52" s="34">
        <f>$AA$28/'Fixed data'!$C$7</f>
        <v>0.19591120173954202</v>
      </c>
      <c r="AF52" s="34">
        <f>$AA$28/'Fixed data'!$C$7</f>
        <v>0.19591120173954202</v>
      </c>
      <c r="AG52" s="34">
        <f>$AA$28/'Fixed data'!$C$7</f>
        <v>0.19591120173954202</v>
      </c>
      <c r="AH52" s="34">
        <f>$AA$28/'Fixed data'!$C$7</f>
        <v>0.19591120173954202</v>
      </c>
      <c r="AI52" s="34">
        <f>$AA$28/'Fixed data'!$C$7</f>
        <v>0.19591120173954202</v>
      </c>
      <c r="AJ52" s="34">
        <f>$AA$28/'Fixed data'!$C$7</f>
        <v>0.19591120173954202</v>
      </c>
      <c r="AK52" s="34">
        <f>$AA$28/'Fixed data'!$C$7</f>
        <v>0.19591120173954202</v>
      </c>
      <c r="AL52" s="34">
        <f>$AA$28/'Fixed data'!$C$7</f>
        <v>0.19591120173954202</v>
      </c>
      <c r="AM52" s="34">
        <f>$AA$28/'Fixed data'!$C$7</f>
        <v>0.19591120173954202</v>
      </c>
      <c r="AN52" s="34">
        <f>$AA$28/'Fixed data'!$C$7</f>
        <v>0.19591120173954202</v>
      </c>
      <c r="AO52" s="34">
        <f>$AA$28/'Fixed data'!$C$7</f>
        <v>0.19591120173954202</v>
      </c>
      <c r="AP52" s="34">
        <f>$AA$28/'Fixed data'!$C$7</f>
        <v>0.19591120173954202</v>
      </c>
      <c r="AQ52" s="34">
        <f>$AA$28/'Fixed data'!$C$7</f>
        <v>0.19591120173954202</v>
      </c>
      <c r="AR52" s="34">
        <f>$AA$28/'Fixed data'!$C$7</f>
        <v>0.19591120173954202</v>
      </c>
      <c r="AS52" s="34">
        <f>$AA$28/'Fixed data'!$C$7</f>
        <v>0.19591120173954202</v>
      </c>
      <c r="AT52" s="34">
        <f>$AA$28/'Fixed data'!$C$7</f>
        <v>0.19591120173954202</v>
      </c>
      <c r="AU52" s="34">
        <f>$AA$28/'Fixed data'!$C$7</f>
        <v>0.19591120173954202</v>
      </c>
      <c r="AV52" s="34">
        <f>$AA$28/'Fixed data'!$C$7</f>
        <v>0.19591120173954202</v>
      </c>
      <c r="AW52" s="34">
        <f>$AA$28/'Fixed data'!$C$7</f>
        <v>0.19591120173954202</v>
      </c>
      <c r="AX52" s="34">
        <f>$AA$28/'Fixed data'!$C$7</f>
        <v>0.19591120173954202</v>
      </c>
      <c r="AY52" s="34">
        <f>$AA$28/'Fixed data'!$C$7</f>
        <v>0.19591120173954202</v>
      </c>
      <c r="AZ52" s="34">
        <f>$AA$28/'Fixed data'!$C$7</f>
        <v>0.19591120173954202</v>
      </c>
      <c r="BA52" s="34">
        <f>$AA$28/'Fixed data'!$C$7</f>
        <v>0.19591120173954202</v>
      </c>
      <c r="BB52" s="34">
        <f>$AA$28/'Fixed data'!$C$7</f>
        <v>0.19591120173954202</v>
      </c>
      <c r="BC52" s="34">
        <f>$AA$28/'Fixed data'!$C$7</f>
        <v>0.19591120173954202</v>
      </c>
      <c r="BD52" s="34">
        <f>$AA$28/'Fixed data'!$C$7</f>
        <v>0.19591120173954202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0.20476454177759132</v>
      </c>
      <c r="AD53" s="34">
        <f>$AB$28/'Fixed data'!$C$7</f>
        <v>0.20476454177759132</v>
      </c>
      <c r="AE53" s="34">
        <f>$AB$28/'Fixed data'!$C$7</f>
        <v>0.20476454177759132</v>
      </c>
      <c r="AF53" s="34">
        <f>$AB$28/'Fixed data'!$C$7</f>
        <v>0.20476454177759132</v>
      </c>
      <c r="AG53" s="34">
        <f>$AB$28/'Fixed data'!$C$7</f>
        <v>0.20476454177759132</v>
      </c>
      <c r="AH53" s="34">
        <f>$AB$28/'Fixed data'!$C$7</f>
        <v>0.20476454177759132</v>
      </c>
      <c r="AI53" s="34">
        <f>$AB$28/'Fixed data'!$C$7</f>
        <v>0.20476454177759132</v>
      </c>
      <c r="AJ53" s="34">
        <f>$AB$28/'Fixed data'!$C$7</f>
        <v>0.20476454177759132</v>
      </c>
      <c r="AK53" s="34">
        <f>$AB$28/'Fixed data'!$C$7</f>
        <v>0.20476454177759132</v>
      </c>
      <c r="AL53" s="34">
        <f>$AB$28/'Fixed data'!$C$7</f>
        <v>0.20476454177759132</v>
      </c>
      <c r="AM53" s="34">
        <f>$AB$28/'Fixed data'!$C$7</f>
        <v>0.20476454177759132</v>
      </c>
      <c r="AN53" s="34">
        <f>$AB$28/'Fixed data'!$C$7</f>
        <v>0.20476454177759132</v>
      </c>
      <c r="AO53" s="34">
        <f>$AB$28/'Fixed data'!$C$7</f>
        <v>0.20476454177759132</v>
      </c>
      <c r="AP53" s="34">
        <f>$AB$28/'Fixed data'!$C$7</f>
        <v>0.20476454177759132</v>
      </c>
      <c r="AQ53" s="34">
        <f>$AB$28/'Fixed data'!$C$7</f>
        <v>0.20476454177759132</v>
      </c>
      <c r="AR53" s="34">
        <f>$AB$28/'Fixed data'!$C$7</f>
        <v>0.20476454177759132</v>
      </c>
      <c r="AS53" s="34">
        <f>$AB$28/'Fixed data'!$C$7</f>
        <v>0.20476454177759132</v>
      </c>
      <c r="AT53" s="34">
        <f>$AB$28/'Fixed data'!$C$7</f>
        <v>0.20476454177759132</v>
      </c>
      <c r="AU53" s="34">
        <f>$AB$28/'Fixed data'!$C$7</f>
        <v>0.20476454177759132</v>
      </c>
      <c r="AV53" s="34">
        <f>$AB$28/'Fixed data'!$C$7</f>
        <v>0.20476454177759132</v>
      </c>
      <c r="AW53" s="34">
        <f>$AB$28/'Fixed data'!$C$7</f>
        <v>0.20476454177759132</v>
      </c>
      <c r="AX53" s="34">
        <f>$AB$28/'Fixed data'!$C$7</f>
        <v>0.20476454177759132</v>
      </c>
      <c r="AY53" s="34">
        <f>$AB$28/'Fixed data'!$C$7</f>
        <v>0.20476454177759132</v>
      </c>
      <c r="AZ53" s="34">
        <f>$AB$28/'Fixed data'!$C$7</f>
        <v>0.20476454177759132</v>
      </c>
      <c r="BA53" s="34">
        <f>$AB$28/'Fixed data'!$C$7</f>
        <v>0.20476454177759132</v>
      </c>
      <c r="BB53" s="34">
        <f>$AB$28/'Fixed data'!$C$7</f>
        <v>0.20476454177759132</v>
      </c>
      <c r="BC53" s="34">
        <f>$AB$28/'Fixed data'!$C$7</f>
        <v>0.20476454177759132</v>
      </c>
      <c r="BD53" s="34">
        <f>$AB$28/'Fixed data'!$C$7</f>
        <v>0.20476454177759132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0.21361788181564062</v>
      </c>
      <c r="AE54" s="34">
        <f>$AC$28/'Fixed data'!$C$7</f>
        <v>0.21361788181564062</v>
      </c>
      <c r="AF54" s="34">
        <f>$AC$28/'Fixed data'!$C$7</f>
        <v>0.21361788181564062</v>
      </c>
      <c r="AG54" s="34">
        <f>$AC$28/'Fixed data'!$C$7</f>
        <v>0.21361788181564062</v>
      </c>
      <c r="AH54" s="34">
        <f>$AC$28/'Fixed data'!$C$7</f>
        <v>0.21361788181564062</v>
      </c>
      <c r="AI54" s="34">
        <f>$AC$28/'Fixed data'!$C$7</f>
        <v>0.21361788181564062</v>
      </c>
      <c r="AJ54" s="34">
        <f>$AC$28/'Fixed data'!$C$7</f>
        <v>0.21361788181564062</v>
      </c>
      <c r="AK54" s="34">
        <f>$AC$28/'Fixed data'!$C$7</f>
        <v>0.21361788181564062</v>
      </c>
      <c r="AL54" s="34">
        <f>$AC$28/'Fixed data'!$C$7</f>
        <v>0.21361788181564062</v>
      </c>
      <c r="AM54" s="34">
        <f>$AC$28/'Fixed data'!$C$7</f>
        <v>0.21361788181564062</v>
      </c>
      <c r="AN54" s="34">
        <f>$AC$28/'Fixed data'!$C$7</f>
        <v>0.21361788181564062</v>
      </c>
      <c r="AO54" s="34">
        <f>$AC$28/'Fixed data'!$C$7</f>
        <v>0.21361788181564062</v>
      </c>
      <c r="AP54" s="34">
        <f>$AC$28/'Fixed data'!$C$7</f>
        <v>0.21361788181564062</v>
      </c>
      <c r="AQ54" s="34">
        <f>$AC$28/'Fixed data'!$C$7</f>
        <v>0.21361788181564062</v>
      </c>
      <c r="AR54" s="34">
        <f>$AC$28/'Fixed data'!$C$7</f>
        <v>0.21361788181564062</v>
      </c>
      <c r="AS54" s="34">
        <f>$AC$28/'Fixed data'!$C$7</f>
        <v>0.21361788181564062</v>
      </c>
      <c r="AT54" s="34">
        <f>$AC$28/'Fixed data'!$C$7</f>
        <v>0.21361788181564062</v>
      </c>
      <c r="AU54" s="34">
        <f>$AC$28/'Fixed data'!$C$7</f>
        <v>0.21361788181564062</v>
      </c>
      <c r="AV54" s="34">
        <f>$AC$28/'Fixed data'!$C$7</f>
        <v>0.21361788181564062</v>
      </c>
      <c r="AW54" s="34">
        <f>$AC$28/'Fixed data'!$C$7</f>
        <v>0.21361788181564062</v>
      </c>
      <c r="AX54" s="34">
        <f>$AC$28/'Fixed data'!$C$7</f>
        <v>0.21361788181564062</v>
      </c>
      <c r="AY54" s="34">
        <f>$AC$28/'Fixed data'!$C$7</f>
        <v>0.21361788181564062</v>
      </c>
      <c r="AZ54" s="34">
        <f>$AC$28/'Fixed data'!$C$7</f>
        <v>0.21361788181564062</v>
      </c>
      <c r="BA54" s="34">
        <f>$AC$28/'Fixed data'!$C$7</f>
        <v>0.21361788181564062</v>
      </c>
      <c r="BB54" s="34">
        <f>$AC$28/'Fixed data'!$C$7</f>
        <v>0.21361788181564062</v>
      </c>
      <c r="BC54" s="34">
        <f>$AC$28/'Fixed data'!$C$7</f>
        <v>0.21361788181564062</v>
      </c>
      <c r="BD54" s="34">
        <f>$AC$28/'Fixed data'!$C$7</f>
        <v>0.21361788181564062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0.22247122185368989</v>
      </c>
      <c r="AF55" s="34">
        <f>$AD$28/'Fixed data'!$C$7</f>
        <v>0.22247122185368989</v>
      </c>
      <c r="AG55" s="34">
        <f>$AD$28/'Fixed data'!$C$7</f>
        <v>0.22247122185368989</v>
      </c>
      <c r="AH55" s="34">
        <f>$AD$28/'Fixed data'!$C$7</f>
        <v>0.22247122185368989</v>
      </c>
      <c r="AI55" s="34">
        <f>$AD$28/'Fixed data'!$C$7</f>
        <v>0.22247122185368989</v>
      </c>
      <c r="AJ55" s="34">
        <f>$AD$28/'Fixed data'!$C$7</f>
        <v>0.22247122185368989</v>
      </c>
      <c r="AK55" s="34">
        <f>$AD$28/'Fixed data'!$C$7</f>
        <v>0.22247122185368989</v>
      </c>
      <c r="AL55" s="34">
        <f>$AD$28/'Fixed data'!$C$7</f>
        <v>0.22247122185368989</v>
      </c>
      <c r="AM55" s="34">
        <f>$AD$28/'Fixed data'!$C$7</f>
        <v>0.22247122185368989</v>
      </c>
      <c r="AN55" s="34">
        <f>$AD$28/'Fixed data'!$C$7</f>
        <v>0.22247122185368989</v>
      </c>
      <c r="AO55" s="34">
        <f>$AD$28/'Fixed data'!$C$7</f>
        <v>0.22247122185368989</v>
      </c>
      <c r="AP55" s="34">
        <f>$AD$28/'Fixed data'!$C$7</f>
        <v>0.22247122185368989</v>
      </c>
      <c r="AQ55" s="34">
        <f>$AD$28/'Fixed data'!$C$7</f>
        <v>0.22247122185368989</v>
      </c>
      <c r="AR55" s="34">
        <f>$AD$28/'Fixed data'!$C$7</f>
        <v>0.22247122185368989</v>
      </c>
      <c r="AS55" s="34">
        <f>$AD$28/'Fixed data'!$C$7</f>
        <v>0.22247122185368989</v>
      </c>
      <c r="AT55" s="34">
        <f>$AD$28/'Fixed data'!$C$7</f>
        <v>0.22247122185368989</v>
      </c>
      <c r="AU55" s="34">
        <f>$AD$28/'Fixed data'!$C$7</f>
        <v>0.22247122185368989</v>
      </c>
      <c r="AV55" s="34">
        <f>$AD$28/'Fixed data'!$C$7</f>
        <v>0.22247122185368989</v>
      </c>
      <c r="AW55" s="34">
        <f>$AD$28/'Fixed data'!$C$7</f>
        <v>0.22247122185368989</v>
      </c>
      <c r="AX55" s="34">
        <f>$AD$28/'Fixed data'!$C$7</f>
        <v>0.22247122185368989</v>
      </c>
      <c r="AY55" s="34">
        <f>$AD$28/'Fixed data'!$C$7</f>
        <v>0.22247122185368989</v>
      </c>
      <c r="AZ55" s="34">
        <f>$AD$28/'Fixed data'!$C$7</f>
        <v>0.22247122185368989</v>
      </c>
      <c r="BA55" s="34">
        <f>$AD$28/'Fixed data'!$C$7</f>
        <v>0.22247122185368989</v>
      </c>
      <c r="BB55" s="34">
        <f>$AD$28/'Fixed data'!$C$7</f>
        <v>0.22247122185368989</v>
      </c>
      <c r="BC55" s="34">
        <f>$AD$28/'Fixed data'!$C$7</f>
        <v>0.22247122185368989</v>
      </c>
      <c r="BD55" s="34">
        <f>$AD$28/'Fixed data'!$C$7</f>
        <v>0.22247122185368989</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0.23132456189173919</v>
      </c>
      <c r="AG56" s="34">
        <f>$AE$28/'Fixed data'!$C$7</f>
        <v>0.23132456189173919</v>
      </c>
      <c r="AH56" s="34">
        <f>$AE$28/'Fixed data'!$C$7</f>
        <v>0.23132456189173919</v>
      </c>
      <c r="AI56" s="34">
        <f>$AE$28/'Fixed data'!$C$7</f>
        <v>0.23132456189173919</v>
      </c>
      <c r="AJ56" s="34">
        <f>$AE$28/'Fixed data'!$C$7</f>
        <v>0.23132456189173919</v>
      </c>
      <c r="AK56" s="34">
        <f>$AE$28/'Fixed data'!$C$7</f>
        <v>0.23132456189173919</v>
      </c>
      <c r="AL56" s="34">
        <f>$AE$28/'Fixed data'!$C$7</f>
        <v>0.23132456189173919</v>
      </c>
      <c r="AM56" s="34">
        <f>$AE$28/'Fixed data'!$C$7</f>
        <v>0.23132456189173919</v>
      </c>
      <c r="AN56" s="34">
        <f>$AE$28/'Fixed data'!$C$7</f>
        <v>0.23132456189173919</v>
      </c>
      <c r="AO56" s="34">
        <f>$AE$28/'Fixed data'!$C$7</f>
        <v>0.23132456189173919</v>
      </c>
      <c r="AP56" s="34">
        <f>$AE$28/'Fixed data'!$C$7</f>
        <v>0.23132456189173919</v>
      </c>
      <c r="AQ56" s="34">
        <f>$AE$28/'Fixed data'!$C$7</f>
        <v>0.23132456189173919</v>
      </c>
      <c r="AR56" s="34">
        <f>$AE$28/'Fixed data'!$C$7</f>
        <v>0.23132456189173919</v>
      </c>
      <c r="AS56" s="34">
        <f>$AE$28/'Fixed data'!$C$7</f>
        <v>0.23132456189173919</v>
      </c>
      <c r="AT56" s="34">
        <f>$AE$28/'Fixed data'!$C$7</f>
        <v>0.23132456189173919</v>
      </c>
      <c r="AU56" s="34">
        <f>$AE$28/'Fixed data'!$C$7</f>
        <v>0.23132456189173919</v>
      </c>
      <c r="AV56" s="34">
        <f>$AE$28/'Fixed data'!$C$7</f>
        <v>0.23132456189173919</v>
      </c>
      <c r="AW56" s="34">
        <f>$AE$28/'Fixed data'!$C$7</f>
        <v>0.23132456189173919</v>
      </c>
      <c r="AX56" s="34">
        <f>$AE$28/'Fixed data'!$C$7</f>
        <v>0.23132456189173919</v>
      </c>
      <c r="AY56" s="34">
        <f>$AE$28/'Fixed data'!$C$7</f>
        <v>0.23132456189173919</v>
      </c>
      <c r="AZ56" s="34">
        <f>$AE$28/'Fixed data'!$C$7</f>
        <v>0.23132456189173919</v>
      </c>
      <c r="BA56" s="34">
        <f>$AE$28/'Fixed data'!$C$7</f>
        <v>0.23132456189173919</v>
      </c>
      <c r="BB56" s="34">
        <f>$AE$28/'Fixed data'!$C$7</f>
        <v>0.23132456189173919</v>
      </c>
      <c r="BC56" s="34">
        <f>$AE$28/'Fixed data'!$C$7</f>
        <v>0.23132456189173919</v>
      </c>
      <c r="BD56" s="34">
        <f>$AE$28/'Fixed data'!$C$7</f>
        <v>0.23132456189173919</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0.24017790192978847</v>
      </c>
      <c r="AH57" s="34">
        <f>$AF$28/'Fixed data'!$C$7</f>
        <v>0.24017790192978847</v>
      </c>
      <c r="AI57" s="34">
        <f>$AF$28/'Fixed data'!$C$7</f>
        <v>0.24017790192978847</v>
      </c>
      <c r="AJ57" s="34">
        <f>$AF$28/'Fixed data'!$C$7</f>
        <v>0.24017790192978847</v>
      </c>
      <c r="AK57" s="34">
        <f>$AF$28/'Fixed data'!$C$7</f>
        <v>0.24017790192978847</v>
      </c>
      <c r="AL57" s="34">
        <f>$AF$28/'Fixed data'!$C$7</f>
        <v>0.24017790192978847</v>
      </c>
      <c r="AM57" s="34">
        <f>$AF$28/'Fixed data'!$C$7</f>
        <v>0.24017790192978847</v>
      </c>
      <c r="AN57" s="34">
        <f>$AF$28/'Fixed data'!$C$7</f>
        <v>0.24017790192978847</v>
      </c>
      <c r="AO57" s="34">
        <f>$AF$28/'Fixed data'!$C$7</f>
        <v>0.24017790192978847</v>
      </c>
      <c r="AP57" s="34">
        <f>$AF$28/'Fixed data'!$C$7</f>
        <v>0.24017790192978847</v>
      </c>
      <c r="AQ57" s="34">
        <f>$AF$28/'Fixed data'!$C$7</f>
        <v>0.24017790192978847</v>
      </c>
      <c r="AR57" s="34">
        <f>$AF$28/'Fixed data'!$C$7</f>
        <v>0.24017790192978847</v>
      </c>
      <c r="AS57" s="34">
        <f>$AF$28/'Fixed data'!$C$7</f>
        <v>0.24017790192978847</v>
      </c>
      <c r="AT57" s="34">
        <f>$AF$28/'Fixed data'!$C$7</f>
        <v>0.24017790192978847</v>
      </c>
      <c r="AU57" s="34">
        <f>$AF$28/'Fixed data'!$C$7</f>
        <v>0.24017790192978847</v>
      </c>
      <c r="AV57" s="34">
        <f>$AF$28/'Fixed data'!$C$7</f>
        <v>0.24017790192978847</v>
      </c>
      <c r="AW57" s="34">
        <f>$AF$28/'Fixed data'!$C$7</f>
        <v>0.24017790192978847</v>
      </c>
      <c r="AX57" s="34">
        <f>$AF$28/'Fixed data'!$C$7</f>
        <v>0.24017790192978847</v>
      </c>
      <c r="AY57" s="34">
        <f>$AF$28/'Fixed data'!$C$7</f>
        <v>0.24017790192978847</v>
      </c>
      <c r="AZ57" s="34">
        <f>$AF$28/'Fixed data'!$C$7</f>
        <v>0.24017790192978847</v>
      </c>
      <c r="BA57" s="34">
        <f>$AF$28/'Fixed data'!$C$7</f>
        <v>0.24017790192978847</v>
      </c>
      <c r="BB57" s="34">
        <f>$AF$28/'Fixed data'!$C$7</f>
        <v>0.24017790192978847</v>
      </c>
      <c r="BC57" s="34">
        <f>$AF$28/'Fixed data'!$C$7</f>
        <v>0.24017790192978847</v>
      </c>
      <c r="BD57" s="34">
        <f>$AF$28/'Fixed data'!$C$7</f>
        <v>0.24017790192978847</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0.24903124196783777</v>
      </c>
      <c r="AI58" s="34">
        <f>$AG$28/'Fixed data'!$C$7</f>
        <v>0.24903124196783777</v>
      </c>
      <c r="AJ58" s="34">
        <f>$AG$28/'Fixed data'!$C$7</f>
        <v>0.24903124196783777</v>
      </c>
      <c r="AK58" s="34">
        <f>$AG$28/'Fixed data'!$C$7</f>
        <v>0.24903124196783777</v>
      </c>
      <c r="AL58" s="34">
        <f>$AG$28/'Fixed data'!$C$7</f>
        <v>0.24903124196783777</v>
      </c>
      <c r="AM58" s="34">
        <f>$AG$28/'Fixed data'!$C$7</f>
        <v>0.24903124196783777</v>
      </c>
      <c r="AN58" s="34">
        <f>$AG$28/'Fixed data'!$C$7</f>
        <v>0.24903124196783777</v>
      </c>
      <c r="AO58" s="34">
        <f>$AG$28/'Fixed data'!$C$7</f>
        <v>0.24903124196783777</v>
      </c>
      <c r="AP58" s="34">
        <f>$AG$28/'Fixed data'!$C$7</f>
        <v>0.24903124196783777</v>
      </c>
      <c r="AQ58" s="34">
        <f>$AG$28/'Fixed data'!$C$7</f>
        <v>0.24903124196783777</v>
      </c>
      <c r="AR58" s="34">
        <f>$AG$28/'Fixed data'!$C$7</f>
        <v>0.24903124196783777</v>
      </c>
      <c r="AS58" s="34">
        <f>$AG$28/'Fixed data'!$C$7</f>
        <v>0.24903124196783777</v>
      </c>
      <c r="AT58" s="34">
        <f>$AG$28/'Fixed data'!$C$7</f>
        <v>0.24903124196783777</v>
      </c>
      <c r="AU58" s="34">
        <f>$AG$28/'Fixed data'!$C$7</f>
        <v>0.24903124196783777</v>
      </c>
      <c r="AV58" s="34">
        <f>$AG$28/'Fixed data'!$C$7</f>
        <v>0.24903124196783777</v>
      </c>
      <c r="AW58" s="34">
        <f>$AG$28/'Fixed data'!$C$7</f>
        <v>0.24903124196783777</v>
      </c>
      <c r="AX58" s="34">
        <f>$AG$28/'Fixed data'!$C$7</f>
        <v>0.24903124196783777</v>
      </c>
      <c r="AY58" s="34">
        <f>$AG$28/'Fixed data'!$C$7</f>
        <v>0.24903124196783777</v>
      </c>
      <c r="AZ58" s="34">
        <f>$AG$28/'Fixed data'!$C$7</f>
        <v>0.24903124196783777</v>
      </c>
      <c r="BA58" s="34">
        <f>$AG$28/'Fixed data'!$C$7</f>
        <v>0.24903124196783777</v>
      </c>
      <c r="BB58" s="34">
        <f>$AG$28/'Fixed data'!$C$7</f>
        <v>0.24903124196783777</v>
      </c>
      <c r="BC58" s="34">
        <f>$AG$28/'Fixed data'!$C$7</f>
        <v>0.24903124196783777</v>
      </c>
      <c r="BD58" s="34">
        <f>$AG$28/'Fixed data'!$C$7</f>
        <v>0.24903124196783777</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0.25788458200588704</v>
      </c>
      <c r="AJ59" s="34">
        <f>$AH$28/'Fixed data'!$C$7</f>
        <v>0.25788458200588704</v>
      </c>
      <c r="AK59" s="34">
        <f>$AH$28/'Fixed data'!$C$7</f>
        <v>0.25788458200588704</v>
      </c>
      <c r="AL59" s="34">
        <f>$AH$28/'Fixed data'!$C$7</f>
        <v>0.25788458200588704</v>
      </c>
      <c r="AM59" s="34">
        <f>$AH$28/'Fixed data'!$C$7</f>
        <v>0.25788458200588704</v>
      </c>
      <c r="AN59" s="34">
        <f>$AH$28/'Fixed data'!$C$7</f>
        <v>0.25788458200588704</v>
      </c>
      <c r="AO59" s="34">
        <f>$AH$28/'Fixed data'!$C$7</f>
        <v>0.25788458200588704</v>
      </c>
      <c r="AP59" s="34">
        <f>$AH$28/'Fixed data'!$C$7</f>
        <v>0.25788458200588704</v>
      </c>
      <c r="AQ59" s="34">
        <f>$AH$28/'Fixed data'!$C$7</f>
        <v>0.25788458200588704</v>
      </c>
      <c r="AR59" s="34">
        <f>$AH$28/'Fixed data'!$C$7</f>
        <v>0.25788458200588704</v>
      </c>
      <c r="AS59" s="34">
        <f>$AH$28/'Fixed data'!$C$7</f>
        <v>0.25788458200588704</v>
      </c>
      <c r="AT59" s="34">
        <f>$AH$28/'Fixed data'!$C$7</f>
        <v>0.25788458200588704</v>
      </c>
      <c r="AU59" s="34">
        <f>$AH$28/'Fixed data'!$C$7</f>
        <v>0.25788458200588704</v>
      </c>
      <c r="AV59" s="34">
        <f>$AH$28/'Fixed data'!$C$7</f>
        <v>0.25788458200588704</v>
      </c>
      <c r="AW59" s="34">
        <f>$AH$28/'Fixed data'!$C$7</f>
        <v>0.25788458200588704</v>
      </c>
      <c r="AX59" s="34">
        <f>$AH$28/'Fixed data'!$C$7</f>
        <v>0.25788458200588704</v>
      </c>
      <c r="AY59" s="34">
        <f>$AH$28/'Fixed data'!$C$7</f>
        <v>0.25788458200588704</v>
      </c>
      <c r="AZ59" s="34">
        <f>$AH$28/'Fixed data'!$C$7</f>
        <v>0.25788458200588704</v>
      </c>
      <c r="BA59" s="34">
        <f>$AH$28/'Fixed data'!$C$7</f>
        <v>0.25788458200588704</v>
      </c>
      <c r="BB59" s="34">
        <f>$AH$28/'Fixed data'!$C$7</f>
        <v>0.25788458200588704</v>
      </c>
      <c r="BC59" s="34">
        <f>$AH$28/'Fixed data'!$C$7</f>
        <v>0.25788458200588704</v>
      </c>
      <c r="BD59" s="34">
        <f>$AH$28/'Fixed data'!$C$7</f>
        <v>0.25788458200588704</v>
      </c>
    </row>
    <row r="60" spans="1:56" ht="16.5" collapsed="1" x14ac:dyDescent="0.35">
      <c r="A60" s="115"/>
      <c r="B60" s="9" t="s">
        <v>7</v>
      </c>
      <c r="C60" s="9" t="s">
        <v>61</v>
      </c>
      <c r="D60" s="9" t="s">
        <v>40</v>
      </c>
      <c r="E60" s="34">
        <f>SUM(E30:E59)</f>
        <v>0</v>
      </c>
      <c r="F60" s="34">
        <f t="shared" ref="F60:BD60" si="6">SUM(F30:F59)</f>
        <v>-7.8576000000000007E-2</v>
      </c>
      <c r="G60" s="34">
        <f t="shared" si="6"/>
        <v>-0.14679645195855839</v>
      </c>
      <c r="H60" s="34">
        <f t="shared" si="6"/>
        <v>-0.20459557809789741</v>
      </c>
      <c r="I60" s="34">
        <f t="shared" si="6"/>
        <v>-0.25190581638939291</v>
      </c>
      <c r="J60" s="34">
        <f t="shared" si="6"/>
        <v>-0.28868451311251536</v>
      </c>
      <c r="K60" s="34">
        <f t="shared" si="6"/>
        <v>-0.31519831424203304</v>
      </c>
      <c r="L60" s="34">
        <f t="shared" si="6"/>
        <v>-0.33142055311127921</v>
      </c>
      <c r="M60" s="34">
        <f t="shared" si="6"/>
        <v>-0.33730500749803172</v>
      </c>
      <c r="N60" s="34">
        <f t="shared" si="6"/>
        <v>-0.26534056629117936</v>
      </c>
      <c r="O60" s="34">
        <f t="shared" si="6"/>
        <v>-0.18452278504627775</v>
      </c>
      <c r="P60" s="34">
        <f t="shared" si="6"/>
        <v>-9.4851663763326904E-2</v>
      </c>
      <c r="Q60" s="34">
        <f t="shared" si="6"/>
        <v>3.6727975576732186E-3</v>
      </c>
      <c r="R60" s="34">
        <f t="shared" si="6"/>
        <v>0.11105059891672259</v>
      </c>
      <c r="S60" s="34">
        <f t="shared" si="6"/>
        <v>0.2272817403138212</v>
      </c>
      <c r="T60" s="34">
        <f t="shared" si="6"/>
        <v>0.35236622174896909</v>
      </c>
      <c r="U60" s="34">
        <f t="shared" si="6"/>
        <v>0.48630404322216625</v>
      </c>
      <c r="V60" s="34">
        <f t="shared" si="6"/>
        <v>0.62909520473341263</v>
      </c>
      <c r="W60" s="34">
        <f t="shared" si="6"/>
        <v>0.78073970628270828</v>
      </c>
      <c r="X60" s="34">
        <f t="shared" si="6"/>
        <v>0.9412375478700532</v>
      </c>
      <c r="Y60" s="34">
        <f t="shared" si="6"/>
        <v>1.1105887294954473</v>
      </c>
      <c r="Z60" s="34">
        <f t="shared" si="6"/>
        <v>1.2887932511588907</v>
      </c>
      <c r="AA60" s="34">
        <f t="shared" si="6"/>
        <v>1.4758511128603835</v>
      </c>
      <c r="AB60" s="34">
        <f t="shared" si="6"/>
        <v>1.6717623145999254</v>
      </c>
      <c r="AC60" s="34">
        <f t="shared" si="6"/>
        <v>1.8765268563775168</v>
      </c>
      <c r="AD60" s="34">
        <f t="shared" si="6"/>
        <v>2.0901447381931573</v>
      </c>
      <c r="AE60" s="34">
        <f t="shared" si="6"/>
        <v>2.312615960046847</v>
      </c>
      <c r="AF60" s="34">
        <f t="shared" si="6"/>
        <v>2.5439405219385862</v>
      </c>
      <c r="AG60" s="34">
        <f t="shared" si="6"/>
        <v>2.7841184238683745</v>
      </c>
      <c r="AH60" s="34">
        <f t="shared" si="6"/>
        <v>3.0331496658362123</v>
      </c>
      <c r="AI60" s="34">
        <f t="shared" si="6"/>
        <v>3.2910342478420995</v>
      </c>
      <c r="AJ60" s="34">
        <f t="shared" si="6"/>
        <v>3.2910342478420995</v>
      </c>
      <c r="AK60" s="34">
        <f t="shared" si="6"/>
        <v>3.2910342478420995</v>
      </c>
      <c r="AL60" s="34">
        <f t="shared" si="6"/>
        <v>3.2910342478420995</v>
      </c>
      <c r="AM60" s="34">
        <f t="shared" si="6"/>
        <v>3.2910342478420995</v>
      </c>
      <c r="AN60" s="34">
        <f t="shared" si="6"/>
        <v>3.2910342478420995</v>
      </c>
      <c r="AO60" s="34">
        <f t="shared" si="6"/>
        <v>3.2910342478420995</v>
      </c>
      <c r="AP60" s="34">
        <f t="shared" si="6"/>
        <v>3.2910342478420995</v>
      </c>
      <c r="AQ60" s="34">
        <f t="shared" si="6"/>
        <v>3.2910342478420995</v>
      </c>
      <c r="AR60" s="34">
        <f t="shared" si="6"/>
        <v>3.2910342478420995</v>
      </c>
      <c r="AS60" s="34">
        <f t="shared" si="6"/>
        <v>3.2910342478420995</v>
      </c>
      <c r="AT60" s="34">
        <f t="shared" si="6"/>
        <v>3.2910342478420995</v>
      </c>
      <c r="AU60" s="34">
        <f t="shared" si="6"/>
        <v>3.2910342478420995</v>
      </c>
      <c r="AV60" s="34">
        <f t="shared" si="6"/>
        <v>3.2910342478420995</v>
      </c>
      <c r="AW60" s="34">
        <f t="shared" si="6"/>
        <v>3.2910342478420995</v>
      </c>
      <c r="AX60" s="34">
        <f t="shared" si="6"/>
        <v>3.2910342478420995</v>
      </c>
      <c r="AY60" s="34">
        <f t="shared" si="6"/>
        <v>3.3696102478420995</v>
      </c>
      <c r="AZ60" s="34">
        <f t="shared" si="6"/>
        <v>3.4378306998006574</v>
      </c>
      <c r="BA60" s="34">
        <f t="shared" si="6"/>
        <v>3.4956298259399965</v>
      </c>
      <c r="BB60" s="34">
        <f t="shared" si="6"/>
        <v>3.5429400642314919</v>
      </c>
      <c r="BC60" s="34">
        <f t="shared" si="6"/>
        <v>3.5797187609546146</v>
      </c>
      <c r="BD60" s="34">
        <f t="shared" si="6"/>
        <v>3.6062325620841325</v>
      </c>
    </row>
    <row r="61" spans="1:56" ht="17.25" hidden="1" customHeight="1" outlineLevel="1" x14ac:dyDescent="0.35">
      <c r="A61" s="115"/>
      <c r="B61" s="9" t="s">
        <v>35</v>
      </c>
      <c r="C61" s="9" t="s">
        <v>62</v>
      </c>
      <c r="D61" s="9" t="s">
        <v>40</v>
      </c>
      <c r="E61" s="34">
        <v>0</v>
      </c>
      <c r="F61" s="34">
        <f>E62</f>
        <v>-3.5359200000000004</v>
      </c>
      <c r="G61" s="34">
        <f t="shared" ref="G61:BD61" si="7">F62</f>
        <v>-6.5272643381351276</v>
      </c>
      <c r="H61" s="34">
        <f t="shared" si="7"/>
        <v>-8.9814285624468262</v>
      </c>
      <c r="I61" s="34">
        <f t="shared" si="7"/>
        <v>-10.905793707466227</v>
      </c>
      <c r="J61" s="34">
        <f t="shared" si="7"/>
        <v>-12.308929243617346</v>
      </c>
      <c r="K61" s="34">
        <f t="shared" si="7"/>
        <v>-13.213365781333126</v>
      </c>
      <c r="L61" s="34">
        <f t="shared" si="7"/>
        <v>-13.628168216207172</v>
      </c>
      <c r="M61" s="34">
        <f t="shared" si="7"/>
        <v>-13.561548110499755</v>
      </c>
      <c r="N61" s="34">
        <f t="shared" si="7"/>
        <v>-9.9858432486933673</v>
      </c>
      <c r="O61" s="34">
        <f t="shared" si="7"/>
        <v>-6.0837025263816162</v>
      </c>
      <c r="P61" s="34">
        <f t="shared" si="7"/>
        <v>-1.8639792836025499</v>
      </c>
      <c r="Q61" s="34">
        <f t="shared" si="7"/>
        <v>2.664473139605783</v>
      </c>
      <c r="R61" s="34">
        <f t="shared" si="7"/>
        <v>7.4928014032053314</v>
      </c>
      <c r="S61" s="34">
        <f t="shared" si="7"/>
        <v>12.612152167158047</v>
      </c>
      <c r="T61" s="34">
        <f t="shared" si="7"/>
        <v>18.013672091425882</v>
      </c>
      <c r="U61" s="34">
        <f t="shared" si="7"/>
        <v>23.688507835970782</v>
      </c>
      <c r="V61" s="34">
        <f t="shared" si="7"/>
        <v>29.627806060754704</v>
      </c>
      <c r="W61" s="34">
        <f t="shared" si="7"/>
        <v>35.822713425739593</v>
      </c>
      <c r="X61" s="34">
        <f t="shared" si="7"/>
        <v>42.264376590887402</v>
      </c>
      <c r="Y61" s="34">
        <f t="shared" si="7"/>
        <v>48.943942216160082</v>
      </c>
      <c r="Z61" s="34">
        <f t="shared" si="7"/>
        <v>55.852556961519589</v>
      </c>
      <c r="AA61" s="34">
        <f t="shared" si="7"/>
        <v>62.981367486927873</v>
      </c>
      <c r="AB61" s="34">
        <f t="shared" si="7"/>
        <v>70.321520452346874</v>
      </c>
      <c r="AC61" s="34">
        <f t="shared" si="7"/>
        <v>77.864162517738563</v>
      </c>
      <c r="AD61" s="34">
        <f t="shared" si="7"/>
        <v>85.600440343064875</v>
      </c>
      <c r="AE61" s="34">
        <f t="shared" si="7"/>
        <v>93.521500588287765</v>
      </c>
      <c r="AF61" s="34">
        <f t="shared" si="7"/>
        <v>101.61848991336919</v>
      </c>
      <c r="AG61" s="34">
        <f t="shared" si="7"/>
        <v>109.88255497827109</v>
      </c>
      <c r="AH61" s="34">
        <f t="shared" si="7"/>
        <v>118.30484244295542</v>
      </c>
      <c r="AI61" s="34">
        <f t="shared" si="7"/>
        <v>126.87649896738412</v>
      </c>
      <c r="AJ61" s="34">
        <f t="shared" si="7"/>
        <v>135.58867121151917</v>
      </c>
      <c r="AK61" s="34">
        <f t="shared" si="7"/>
        <v>144.69924375736642</v>
      </c>
      <c r="AL61" s="34">
        <f t="shared" si="7"/>
        <v>154.20821660492589</v>
      </c>
      <c r="AM61" s="34">
        <f t="shared" si="7"/>
        <v>164.11558975419757</v>
      </c>
      <c r="AN61" s="34">
        <f t="shared" si="7"/>
        <v>174.42136320518148</v>
      </c>
      <c r="AO61" s="34">
        <f t="shared" si="7"/>
        <v>185.12553695787761</v>
      </c>
      <c r="AP61" s="34">
        <f t="shared" si="7"/>
        <v>196.22811101228595</v>
      </c>
      <c r="AQ61" s="34">
        <f t="shared" si="7"/>
        <v>207.72908536840652</v>
      </c>
      <c r="AR61" s="34">
        <f t="shared" si="7"/>
        <v>219.62846002623928</v>
      </c>
      <c r="AS61" s="34">
        <f t="shared" si="7"/>
        <v>231.92623498578428</v>
      </c>
      <c r="AT61" s="34">
        <f t="shared" si="7"/>
        <v>244.6224102470415</v>
      </c>
      <c r="AU61" s="34">
        <f t="shared" si="7"/>
        <v>257.71698581001095</v>
      </c>
      <c r="AV61" s="34">
        <f t="shared" si="7"/>
        <v>271.20996167469258</v>
      </c>
      <c r="AW61" s="34">
        <f t="shared" si="7"/>
        <v>285.10133784108643</v>
      </c>
      <c r="AX61" s="34">
        <f t="shared" si="7"/>
        <v>299.39111430919252</v>
      </c>
      <c r="AY61" s="34">
        <f t="shared" si="7"/>
        <v>296.10008006135041</v>
      </c>
      <c r="AZ61" s="34">
        <f t="shared" si="7"/>
        <v>292.73046981350831</v>
      </c>
      <c r="BA61" s="34">
        <f t="shared" si="7"/>
        <v>289.29263911370765</v>
      </c>
      <c r="BB61" s="34">
        <f t="shared" si="7"/>
        <v>285.79700928776765</v>
      </c>
      <c r="BC61" s="34">
        <f t="shared" si="7"/>
        <v>282.25406922353613</v>
      </c>
      <c r="BD61" s="34">
        <f t="shared" si="7"/>
        <v>278.67435046258151</v>
      </c>
    </row>
    <row r="62" spans="1:56" ht="16.5" hidden="1" customHeight="1" outlineLevel="1" x14ac:dyDescent="0.3">
      <c r="A62" s="115"/>
      <c r="B62" s="9" t="s">
        <v>34</v>
      </c>
      <c r="C62" s="9" t="s">
        <v>68</v>
      </c>
      <c r="D62" s="9" t="s">
        <v>40</v>
      </c>
      <c r="E62" s="34">
        <f t="shared" ref="E62:BD62" si="8">E28-E60+E61</f>
        <v>-3.5359200000000004</v>
      </c>
      <c r="F62" s="34">
        <f t="shared" si="8"/>
        <v>-6.5272643381351276</v>
      </c>
      <c r="G62" s="34">
        <f t="shared" si="8"/>
        <v>-8.9814285624468262</v>
      </c>
      <c r="H62" s="34">
        <f t="shared" si="8"/>
        <v>-10.905793707466227</v>
      </c>
      <c r="I62" s="34">
        <f t="shared" si="8"/>
        <v>-12.308929243617346</v>
      </c>
      <c r="J62" s="34">
        <f t="shared" si="8"/>
        <v>-13.213365781333126</v>
      </c>
      <c r="K62" s="34">
        <f t="shared" si="8"/>
        <v>-13.628168216207172</v>
      </c>
      <c r="L62" s="34">
        <f t="shared" si="8"/>
        <v>-13.561548110499755</v>
      </c>
      <c r="M62" s="34">
        <f t="shared" si="8"/>
        <v>-9.9858432486933673</v>
      </c>
      <c r="N62" s="34">
        <f t="shared" si="8"/>
        <v>-6.0837025263816162</v>
      </c>
      <c r="O62" s="34">
        <f t="shared" si="8"/>
        <v>-1.8639792836025499</v>
      </c>
      <c r="P62" s="34">
        <f t="shared" si="8"/>
        <v>2.664473139605783</v>
      </c>
      <c r="Q62" s="34">
        <f t="shared" si="8"/>
        <v>7.4928014032053314</v>
      </c>
      <c r="R62" s="34">
        <f t="shared" si="8"/>
        <v>12.612152167158047</v>
      </c>
      <c r="S62" s="34">
        <f t="shared" si="8"/>
        <v>18.013672091425882</v>
      </c>
      <c r="T62" s="34">
        <f t="shared" si="8"/>
        <v>23.688507835970782</v>
      </c>
      <c r="U62" s="34">
        <f t="shared" si="8"/>
        <v>29.627806060754704</v>
      </c>
      <c r="V62" s="34">
        <f t="shared" si="8"/>
        <v>35.822713425739593</v>
      </c>
      <c r="W62" s="34">
        <f t="shared" si="8"/>
        <v>42.264376590887402</v>
      </c>
      <c r="X62" s="34">
        <f t="shared" si="8"/>
        <v>48.943942216160082</v>
      </c>
      <c r="Y62" s="34">
        <f t="shared" si="8"/>
        <v>55.852556961519589</v>
      </c>
      <c r="Z62" s="34">
        <f t="shared" si="8"/>
        <v>62.981367486927873</v>
      </c>
      <c r="AA62" s="34">
        <f t="shared" si="8"/>
        <v>70.321520452346874</v>
      </c>
      <c r="AB62" s="34">
        <f t="shared" si="8"/>
        <v>77.864162517738563</v>
      </c>
      <c r="AC62" s="34">
        <f t="shared" si="8"/>
        <v>85.600440343064875</v>
      </c>
      <c r="AD62" s="34">
        <f t="shared" si="8"/>
        <v>93.521500588287765</v>
      </c>
      <c r="AE62" s="34">
        <f t="shared" si="8"/>
        <v>101.61848991336919</v>
      </c>
      <c r="AF62" s="34">
        <f t="shared" si="8"/>
        <v>109.88255497827109</v>
      </c>
      <c r="AG62" s="34">
        <f t="shared" si="8"/>
        <v>118.30484244295542</v>
      </c>
      <c r="AH62" s="34">
        <f t="shared" si="8"/>
        <v>126.87649896738412</v>
      </c>
      <c r="AI62" s="34">
        <f t="shared" si="8"/>
        <v>135.58867121151917</v>
      </c>
      <c r="AJ62" s="34">
        <f t="shared" si="8"/>
        <v>144.69924375736642</v>
      </c>
      <c r="AK62" s="34">
        <f t="shared" si="8"/>
        <v>154.20821660492589</v>
      </c>
      <c r="AL62" s="34">
        <f t="shared" si="8"/>
        <v>164.11558975419757</v>
      </c>
      <c r="AM62" s="34">
        <f t="shared" si="8"/>
        <v>174.42136320518148</v>
      </c>
      <c r="AN62" s="34">
        <f t="shared" si="8"/>
        <v>185.12553695787761</v>
      </c>
      <c r="AO62" s="34">
        <f t="shared" si="8"/>
        <v>196.22811101228595</v>
      </c>
      <c r="AP62" s="34">
        <f t="shared" si="8"/>
        <v>207.72908536840652</v>
      </c>
      <c r="AQ62" s="34">
        <f t="shared" si="8"/>
        <v>219.62846002623928</v>
      </c>
      <c r="AR62" s="34">
        <f t="shared" si="8"/>
        <v>231.92623498578428</v>
      </c>
      <c r="AS62" s="34">
        <f t="shared" si="8"/>
        <v>244.6224102470415</v>
      </c>
      <c r="AT62" s="34">
        <f t="shared" si="8"/>
        <v>257.71698581001095</v>
      </c>
      <c r="AU62" s="34">
        <f t="shared" si="8"/>
        <v>271.20996167469258</v>
      </c>
      <c r="AV62" s="34">
        <f t="shared" si="8"/>
        <v>285.10133784108643</v>
      </c>
      <c r="AW62" s="34">
        <f t="shared" si="8"/>
        <v>299.39111430919252</v>
      </c>
      <c r="AX62" s="34">
        <f t="shared" si="8"/>
        <v>296.10008006135041</v>
      </c>
      <c r="AY62" s="34">
        <f t="shared" si="8"/>
        <v>292.73046981350831</v>
      </c>
      <c r="AZ62" s="34">
        <f t="shared" si="8"/>
        <v>289.29263911370765</v>
      </c>
      <c r="BA62" s="34">
        <f t="shared" si="8"/>
        <v>285.79700928776765</v>
      </c>
      <c r="BB62" s="34">
        <f t="shared" si="8"/>
        <v>282.25406922353613</v>
      </c>
      <c r="BC62" s="34">
        <f t="shared" si="8"/>
        <v>278.67435046258151</v>
      </c>
      <c r="BD62" s="34">
        <f t="shared" si="8"/>
        <v>275.06811790049738</v>
      </c>
    </row>
    <row r="63" spans="1:56" ht="16.5" collapsed="1" x14ac:dyDescent="0.3">
      <c r="A63" s="115"/>
      <c r="B63" s="9" t="s">
        <v>8</v>
      </c>
      <c r="C63" s="11" t="s">
        <v>67</v>
      </c>
      <c r="D63" s="9" t="s">
        <v>40</v>
      </c>
      <c r="E63" s="34">
        <f>AVERAGE(E61:E62)*'Fixed data'!$C$3</f>
        <v>-8.5392468000000013E-2</v>
      </c>
      <c r="F63" s="34">
        <f>AVERAGE(F61:F62)*'Fixed data'!$C$3</f>
        <v>-0.24302590176596336</v>
      </c>
      <c r="G63" s="34">
        <f>AVERAGE(G61:G62)*'Fixed data'!$C$3</f>
        <v>-0.37453493354905421</v>
      </c>
      <c r="H63" s="34">
        <f>AVERAGE(H61:H62)*'Fixed data'!$C$3</f>
        <v>-0.48027641781840025</v>
      </c>
      <c r="I63" s="34">
        <f>AVERAGE(I61:I62)*'Fixed data'!$C$3</f>
        <v>-0.56063555926866837</v>
      </c>
      <c r="J63" s="34">
        <f>AVERAGE(J61:J62)*'Fixed data'!$C$3</f>
        <v>-0.61636342485255402</v>
      </c>
      <c r="K63" s="34">
        <f>AVERAGE(K61:K62)*'Fixed data'!$C$3</f>
        <v>-0.64822304604059822</v>
      </c>
      <c r="L63" s="34">
        <f>AVERAGE(L61:L62)*'Fixed data'!$C$3</f>
        <v>-0.65663164928997242</v>
      </c>
      <c r="M63" s="34">
        <f>AVERAGE(M61:M62)*'Fixed data'!$C$3</f>
        <v>-0.56866950132451388</v>
      </c>
      <c r="N63" s="34">
        <f>AVERAGE(N61:N62)*'Fixed data'!$C$3</f>
        <v>-0.38807953046806093</v>
      </c>
      <c r="O63" s="34">
        <f>AVERAGE(O61:O62)*'Fixed data'!$C$3</f>
        <v>-0.19193651571111761</v>
      </c>
      <c r="P63" s="34">
        <f>AVERAGE(P61:P62)*'Fixed data'!$C$3</f>
        <v>1.9331926622478079E-2</v>
      </c>
      <c r="Q63" s="34">
        <f>AVERAGE(Q61:Q62)*'Fixed data'!$C$3</f>
        <v>0.24529818020888844</v>
      </c>
      <c r="R63" s="34">
        <f>AVERAGE(R61:R62)*'Fixed data'!$C$3</f>
        <v>0.48553462872427561</v>
      </c>
      <c r="S63" s="34">
        <f>AVERAGE(S61:S62)*'Fixed data'!$C$3</f>
        <v>0.73961365584480188</v>
      </c>
      <c r="T63" s="34">
        <f>AVERAGE(T61:T62)*'Fixed data'!$C$3</f>
        <v>1.0071076452466294</v>
      </c>
      <c r="U63" s="34">
        <f>AVERAGE(U61:U62)*'Fixed data'!$C$3</f>
        <v>1.2875889806059206</v>
      </c>
      <c r="V63" s="34">
        <f>AVERAGE(V61:V62)*'Fixed data'!$C$3</f>
        <v>1.5806300455988374</v>
      </c>
      <c r="W63" s="34">
        <f>AVERAGE(W61:W62)*'Fixed data'!$C$3</f>
        <v>1.8858032239015421</v>
      </c>
      <c r="X63" s="34">
        <f>AVERAGE(X61:X62)*'Fixed data'!$C$3</f>
        <v>2.2026808991901965</v>
      </c>
      <c r="Y63" s="34">
        <f>AVERAGE(Y61:Y62)*'Fixed data'!$C$3</f>
        <v>2.5308354551409642</v>
      </c>
      <c r="Z63" s="34">
        <f>AVERAGE(Z61:Z62)*'Fixed data'!$C$3</f>
        <v>2.8698392754300062</v>
      </c>
      <c r="AA63" s="34">
        <f>AVERAGE(AA61:AA62)*'Fixed data'!$C$3</f>
        <v>3.2192647437334849</v>
      </c>
      <c r="AB63" s="34">
        <f>AVERAGE(AB61:AB62)*'Fixed data'!$C$3</f>
        <v>3.5786842437275639</v>
      </c>
      <c r="AC63" s="34">
        <f>AVERAGE(AC61:AC62)*'Fixed data'!$C$3</f>
        <v>3.9476701590884034</v>
      </c>
      <c r="AD63" s="34">
        <f>AVERAGE(AD61:AD62)*'Fixed data'!$C$3</f>
        <v>4.3257948734921667</v>
      </c>
      <c r="AE63" s="34">
        <f>AVERAGE(AE61:AE62)*'Fixed data'!$C$3</f>
        <v>4.7126307706150152</v>
      </c>
      <c r="AF63" s="34">
        <f>AVERAGE(AF61:AF62)*'Fixed data'!$C$3</f>
        <v>5.1077502341331131</v>
      </c>
      <c r="AG63" s="34">
        <f>AVERAGE(AG61:AG62)*'Fixed data'!$C$3</f>
        <v>5.5107256477226203</v>
      </c>
      <c r="AH63" s="34">
        <f>AVERAGE(AH61:AH62)*'Fixed data'!$C$3</f>
        <v>5.9211293950597002</v>
      </c>
      <c r="AI63" s="34">
        <f>AVERAGE(AI61:AI62)*'Fixed data'!$C$3</f>
        <v>6.3385338598205152</v>
      </c>
      <c r="AJ63" s="34">
        <f>AVERAGE(AJ61:AJ62)*'Fixed data'!$C$3</f>
        <v>6.7689531464985881</v>
      </c>
      <c r="AK63" s="34">
        <f>AVERAGE(AK61:AK62)*'Fixed data'!$C$3</f>
        <v>7.2186151677493609</v>
      </c>
      <c r="AL63" s="34">
        <f>AVERAGE(AL61:AL62)*'Fixed data'!$C$3</f>
        <v>7.6875199235728324</v>
      </c>
      <c r="AM63" s="34">
        <f>AVERAGE(AM61:AM62)*'Fixed data'!$C$3</f>
        <v>8.1756674139690038</v>
      </c>
      <c r="AN63" s="34">
        <f>AVERAGE(AN61:AN62)*'Fixed data'!$C$3</f>
        <v>8.6830576389378784</v>
      </c>
      <c r="AO63" s="34">
        <f>AVERAGE(AO61:AO62)*'Fixed data'!$C$3</f>
        <v>9.209690598479451</v>
      </c>
      <c r="AP63" s="34">
        <f>AVERAGE(AP61:AP62)*'Fixed data'!$C$3</f>
        <v>9.7555662925937234</v>
      </c>
      <c r="AQ63" s="34">
        <f>AVERAGE(AQ61:AQ62)*'Fixed data'!$C$3</f>
        <v>10.320684721280697</v>
      </c>
      <c r="AR63" s="34">
        <f>AVERAGE(AR61:AR62)*'Fixed data'!$C$3</f>
        <v>10.905045884540369</v>
      </c>
      <c r="AS63" s="34">
        <f>AVERAGE(AS61:AS62)*'Fixed data'!$C$3</f>
        <v>11.508649782372743</v>
      </c>
      <c r="AT63" s="34">
        <f>AVERAGE(AT61:AT62)*'Fixed data'!$C$3</f>
        <v>12.131496414777818</v>
      </c>
      <c r="AU63" s="34">
        <f>AVERAGE(AU61:AU62)*'Fixed data'!$C$3</f>
        <v>12.773585781755591</v>
      </c>
      <c r="AV63" s="34">
        <f>AVERAGE(AV61:AV62)*'Fixed data'!$C$3</f>
        <v>13.434917883306063</v>
      </c>
      <c r="AW63" s="34">
        <f>AVERAGE(AW61:AW62)*'Fixed data'!$C$3</f>
        <v>14.115492719429238</v>
      </c>
      <c r="AX63" s="34">
        <f>AVERAGE(AX61:AX62)*'Fixed data'!$C$3</f>
        <v>14.381112344048612</v>
      </c>
      <c r="AY63" s="34">
        <f>AVERAGE(AY61:AY62)*'Fixed data'!$C$3</f>
        <v>14.220257779477837</v>
      </c>
      <c r="AZ63" s="34">
        <f>AVERAGE(AZ61:AZ62)*'Fixed data'!$C$3</f>
        <v>14.055858080592266</v>
      </c>
      <c r="BA63" s="34">
        <f>AVERAGE(BA61:BA62)*'Fixed data'!$C$3</f>
        <v>13.888415008895629</v>
      </c>
      <c r="BB63" s="34">
        <f>AVERAGE(BB61:BB62)*'Fixed data'!$C$3</f>
        <v>13.718433546047986</v>
      </c>
      <c r="BC63" s="34">
        <f>AVERAGE(BC61:BC62)*'Fixed data'!$C$3</f>
        <v>13.546421335419742</v>
      </c>
      <c r="BD63" s="34">
        <f>AVERAGE(BD61:BD62)*'Fixed data'!$C$3</f>
        <v>13.372880610968355</v>
      </c>
    </row>
    <row r="64" spans="1:56" ht="15.75" thickBot="1" x14ac:dyDescent="0.35">
      <c r="A64" s="114"/>
      <c r="B64" s="12" t="s">
        <v>94</v>
      </c>
      <c r="C64" s="12" t="s">
        <v>45</v>
      </c>
      <c r="D64" s="12" t="s">
        <v>40</v>
      </c>
      <c r="E64" s="53">
        <f t="shared" ref="E64:BD64" si="9">E29+E60+E63</f>
        <v>-0.96937246799999977</v>
      </c>
      <c r="F64" s="53">
        <f t="shared" si="9"/>
        <v>-1.089081986299745</v>
      </c>
      <c r="G64" s="53">
        <f t="shared" si="9"/>
        <v>-1.1715715545751761</v>
      </c>
      <c r="H64" s="53">
        <f t="shared" si="9"/>
        <v>-1.2171121766956223</v>
      </c>
      <c r="I64" s="53">
        <f t="shared" si="9"/>
        <v>-1.2263017137931891</v>
      </c>
      <c r="J64" s="53">
        <f t="shared" si="9"/>
        <v>-1.2033282006721431</v>
      </c>
      <c r="K64" s="53">
        <f t="shared" si="9"/>
        <v>-1.1459215475616509</v>
      </c>
      <c r="L64" s="53">
        <f t="shared" si="9"/>
        <v>-1.0542523142522171</v>
      </c>
      <c r="M64" s="53">
        <f t="shared" si="9"/>
        <v>-9.6374545245456855E-2</v>
      </c>
      <c r="N64" s="53">
        <f t="shared" si="9"/>
        <v>0.25577994224590256</v>
      </c>
      <c r="O64" s="53">
        <f t="shared" si="9"/>
        <v>0.63234081367580175</v>
      </c>
      <c r="P64" s="53">
        <f t="shared" si="9"/>
        <v>1.0328804527204019</v>
      </c>
      <c r="Q64" s="53">
        <f t="shared" si="9"/>
        <v>1.456971243055867</v>
      </c>
      <c r="R64" s="53">
        <f t="shared" si="9"/>
        <v>1.9041855683583573</v>
      </c>
      <c r="S64" s="53">
        <f t="shared" si="9"/>
        <v>2.3740958123040361</v>
      </c>
      <c r="T64" s="53">
        <f t="shared" si="9"/>
        <v>2.8662743585690658</v>
      </c>
      <c r="U64" s="53">
        <f t="shared" si="9"/>
        <v>3.3802935908296083</v>
      </c>
      <c r="V64" s="53">
        <f t="shared" si="9"/>
        <v>3.9157258927618259</v>
      </c>
      <c r="W64" s="53">
        <f t="shared" si="9"/>
        <v>4.4721436480418797</v>
      </c>
      <c r="X64" s="53">
        <f t="shared" si="9"/>
        <v>5.0491192403459344</v>
      </c>
      <c r="Y64" s="53">
        <f t="shared" si="9"/>
        <v>5.6462250533501503</v>
      </c>
      <c r="Z64" s="53">
        <f t="shared" si="9"/>
        <v>6.2630334707306892</v>
      </c>
      <c r="AA64" s="53">
        <f t="shared" si="9"/>
        <v>6.8991168761637169</v>
      </c>
      <c r="AB64" s="53">
        <f t="shared" si="9"/>
        <v>7.5540476533253909</v>
      </c>
      <c r="AC64" s="53">
        <f t="shared" si="9"/>
        <v>8.2273981858918752</v>
      </c>
      <c r="AD64" s="53">
        <f t="shared" si="9"/>
        <v>8.9187408575393334</v>
      </c>
      <c r="AE64" s="53">
        <f t="shared" si="9"/>
        <v>9.6276480519439254</v>
      </c>
      <c r="AF64" s="53">
        <f t="shared" si="9"/>
        <v>10.353692152781818</v>
      </c>
      <c r="AG64" s="53">
        <f t="shared" si="9"/>
        <v>11.096445543729168</v>
      </c>
      <c r="AH64" s="53">
        <f t="shared" si="9"/>
        <v>11.855480608462141</v>
      </c>
      <c r="AI64" s="53">
        <f t="shared" si="9"/>
        <v>12.630369730656898</v>
      </c>
      <c r="AJ64" s="53">
        <f t="shared" si="9"/>
        <v>13.160389092763024</v>
      </c>
      <c r="AK64" s="53">
        <f t="shared" si="9"/>
        <v>13.709651189441853</v>
      </c>
      <c r="AL64" s="53">
        <f t="shared" si="9"/>
        <v>14.278156020693377</v>
      </c>
      <c r="AM64" s="53">
        <f t="shared" si="9"/>
        <v>14.865903586517604</v>
      </c>
      <c r="AN64" s="53">
        <f t="shared" si="9"/>
        <v>15.472893886914534</v>
      </c>
      <c r="AO64" s="53">
        <f t="shared" si="9"/>
        <v>16.09912692188416</v>
      </c>
      <c r="AP64" s="53">
        <f t="shared" si="9"/>
        <v>16.744602691426486</v>
      </c>
      <c r="AQ64" s="53">
        <f t="shared" si="9"/>
        <v>17.409321195541516</v>
      </c>
      <c r="AR64" s="53">
        <f t="shared" si="9"/>
        <v>18.093282434229241</v>
      </c>
      <c r="AS64" s="53">
        <f t="shared" si="9"/>
        <v>18.79648640748967</v>
      </c>
      <c r="AT64" s="53">
        <f t="shared" si="9"/>
        <v>19.518933115322799</v>
      </c>
      <c r="AU64" s="53">
        <f t="shared" si="9"/>
        <v>20.260622557728627</v>
      </c>
      <c r="AV64" s="53">
        <f t="shared" si="9"/>
        <v>21.021554734707152</v>
      </c>
      <c r="AW64" s="53">
        <f t="shared" si="9"/>
        <v>21.801729646258384</v>
      </c>
      <c r="AX64" s="53">
        <f t="shared" si="9"/>
        <v>17.672146591890712</v>
      </c>
      <c r="AY64" s="53">
        <f t="shared" si="9"/>
        <v>17.589868027319937</v>
      </c>
      <c r="AZ64" s="53">
        <f t="shared" si="9"/>
        <v>17.493688780392922</v>
      </c>
      <c r="BA64" s="53">
        <f t="shared" si="9"/>
        <v>17.384044834835628</v>
      </c>
      <c r="BB64" s="53">
        <f t="shared" si="9"/>
        <v>17.261373610279477</v>
      </c>
      <c r="BC64" s="53">
        <f t="shared" si="9"/>
        <v>17.126140096374357</v>
      </c>
      <c r="BD64" s="53">
        <f t="shared" si="9"/>
        <v>16.97911317305249</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9.8419826528807139E-2</v>
      </c>
      <c r="G67" s="81">
        <f>'Fixed data'!$G$7*G$88/1000000</f>
        <v>0.19684138480530036</v>
      </c>
      <c r="H67" s="81">
        <f>'Fixed data'!$G$7*H$88/1000000</f>
        <v>0.29526294308179357</v>
      </c>
      <c r="I67" s="81">
        <f>'Fixed data'!$G$7*I$88/1000000</f>
        <v>0.39370879885791499</v>
      </c>
      <c r="J67" s="81">
        <f>'Fixed data'!$G$7*J$88/1000000</f>
        <v>0.48907912955127258</v>
      </c>
      <c r="K67" s="81">
        <f>'Fixed data'!$G$7*K$88/1000000</f>
        <v>0.58444287070258993</v>
      </c>
      <c r="L67" s="81">
        <f>'Fixed data'!$G$7*L$88/1000000</f>
        <v>0.67980661185390734</v>
      </c>
      <c r="M67" s="81">
        <f>'Fixed data'!$G$7*M$88/1000000</f>
        <v>0.77516267345592738</v>
      </c>
      <c r="N67" s="81">
        <f>'Fixed data'!$G$7*N$88/1000000</f>
        <v>0.87051865063570788</v>
      </c>
      <c r="O67" s="81">
        <f>'Fixed data'!$G$7*O$88/1000000</f>
        <v>0.96588239178702529</v>
      </c>
      <c r="P67" s="81">
        <f>'Fixed data'!$G$7*P$88/1000000</f>
        <v>1.0612461329383427</v>
      </c>
      <c r="Q67" s="81">
        <f>'Fixed data'!$G$7*Q$88/1000000</f>
        <v>1.15660987408966</v>
      </c>
      <c r="R67" s="81">
        <f>'Fixed data'!$G$7*R$88/1000000</f>
        <v>1.2519736152409773</v>
      </c>
      <c r="S67" s="81">
        <f>'Fixed data'!$G$7*S$88/1000000</f>
        <v>1.3473373563922946</v>
      </c>
      <c r="T67" s="81">
        <f>'Fixed data'!$G$7*T$88/1000000</f>
        <v>1.4427010975436121</v>
      </c>
      <c r="U67" s="81">
        <f>'Fixed data'!$G$7*U$88/1000000</f>
        <v>1.5380648386949294</v>
      </c>
      <c r="V67" s="81">
        <f>'Fixed data'!$G$7*V$88/1000000</f>
        <v>1.6334285798462469</v>
      </c>
      <c r="W67" s="81">
        <f>'Fixed data'!$G$7*W$88/1000000</f>
        <v>1.7287923209975642</v>
      </c>
      <c r="X67" s="81">
        <f>'Fixed data'!$G$7*X$88/1000000</f>
        <v>1.8241560621488817</v>
      </c>
      <c r="Y67" s="81">
        <f>'Fixed data'!$G$7*Y$88/1000000</f>
        <v>1.9195198033001988</v>
      </c>
      <c r="Z67" s="81">
        <f>'Fixed data'!$G$7*Z$88/1000000</f>
        <v>2.0148835444515165</v>
      </c>
      <c r="AA67" s="81">
        <f>'Fixed data'!$G$7*AA$88/1000000</f>
        <v>2.1102472856028336</v>
      </c>
      <c r="AB67" s="81">
        <f>'Fixed data'!$G$7*AB$88/1000000</f>
        <v>2.2056110267541507</v>
      </c>
      <c r="AC67" s="81">
        <f>'Fixed data'!$G$7*AC$88/1000000</f>
        <v>2.3009747679054682</v>
      </c>
      <c r="AD67" s="81">
        <f>'Fixed data'!$G$7*AD$88/1000000</f>
        <v>2.3963385090567857</v>
      </c>
      <c r="AE67" s="81">
        <f>'Fixed data'!$G$7*AE$88/1000000</f>
        <v>2.4917022502081032</v>
      </c>
      <c r="AF67" s="81">
        <f>'Fixed data'!$G$7*AF$88/1000000</f>
        <v>2.5870659913594203</v>
      </c>
      <c r="AG67" s="81">
        <f>'Fixed data'!$G$7*AG$88/1000000</f>
        <v>2.6824297325107378</v>
      </c>
      <c r="AH67" s="81">
        <f>'Fixed data'!$G$7*AH$88/1000000</f>
        <v>2.7777934736620553</v>
      </c>
      <c r="AI67" s="81">
        <f>'Fixed data'!$G$7*AI$88/1000000</f>
        <v>2.8731572148133724</v>
      </c>
      <c r="AJ67" s="81">
        <f>'Fixed data'!$G$7*AJ$88/1000000</f>
        <v>2.9685209559646895</v>
      </c>
      <c r="AK67" s="81">
        <f>'Fixed data'!$G$7*AK$88/1000000</f>
        <v>3.063884697116007</v>
      </c>
      <c r="AL67" s="81">
        <f>'Fixed data'!$G$7*AL$88/1000000</f>
        <v>3.1592484382673245</v>
      </c>
      <c r="AM67" s="81">
        <f>'Fixed data'!$G$7*AM$88/1000000</f>
        <v>3.254612179418642</v>
      </c>
      <c r="AN67" s="81">
        <f>'Fixed data'!$G$7*AN$88/1000000</f>
        <v>3.3499759205699591</v>
      </c>
      <c r="AO67" s="81">
        <f>'Fixed data'!$G$7*AO$88/1000000</f>
        <v>3.4453396617212766</v>
      </c>
      <c r="AP67" s="81">
        <f>'Fixed data'!$G$7*AP$88/1000000</f>
        <v>3.5407034028725941</v>
      </c>
      <c r="AQ67" s="81">
        <f>'Fixed data'!$G$7*AQ$88/1000000</f>
        <v>3.6360671440239116</v>
      </c>
      <c r="AR67" s="81">
        <f>'Fixed data'!$G$7*AR$88/1000000</f>
        <v>3.7314308851752287</v>
      </c>
      <c r="AS67" s="81">
        <f>'Fixed data'!$G$7*AS$88/1000000</f>
        <v>3.8267946263265462</v>
      </c>
      <c r="AT67" s="81">
        <f>'Fixed data'!$G$7*AT$88/1000000</f>
        <v>3.9221583674778637</v>
      </c>
      <c r="AU67" s="81">
        <f>'Fixed data'!$G$7*AU$88/1000000</f>
        <v>4.0175221086291808</v>
      </c>
      <c r="AV67" s="81">
        <f>'Fixed data'!$G$7*AV$88/1000000</f>
        <v>4.1128858497804979</v>
      </c>
      <c r="AW67" s="81">
        <f>'Fixed data'!$G$7*AW$88/1000000</f>
        <v>4.2082495909318149</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6.4791993874783113E-2</v>
      </c>
      <c r="G68" s="81">
        <f>'Fixed data'!$G$8*G89/1000000</f>
        <v>0.12958396718541942</v>
      </c>
      <c r="H68" s="81">
        <f>'Fixed data'!$G$8*H89/1000000</f>
        <v>0.19437594049605575</v>
      </c>
      <c r="I68" s="81">
        <f>'Fixed data'!$G$8*I89/1000000</f>
        <v>0.25916792899726798</v>
      </c>
      <c r="J68" s="81">
        <f>'Fixed data'!$G$8*J89/1000000</f>
        <v>0.32194318929912302</v>
      </c>
      <c r="K68" s="81">
        <f>'Fixed data'!$G$8*K89/1000000</f>
        <v>0.38471846479155397</v>
      </c>
      <c r="L68" s="81">
        <f>'Fixed data'!$G$8*L89/1000000</f>
        <v>0.44749374028398486</v>
      </c>
      <c r="M68" s="81">
        <f>'Fixed data'!$G$8*M89/1000000</f>
        <v>0.51026877046773766</v>
      </c>
      <c r="N68" s="81">
        <f>'Fixed data'!$G$8*N89/1000000</f>
        <v>0.57304391459760684</v>
      </c>
      <c r="O68" s="81">
        <f>'Fixed data'!$G$8*O89/1000000</f>
        <v>0.63581919009003784</v>
      </c>
      <c r="P68" s="81">
        <f>'Fixed data'!$G$8*P89/1000000</f>
        <v>0.69859446558246874</v>
      </c>
      <c r="Q68" s="81">
        <f>'Fixed data'!$G$8*Q89/1000000</f>
        <v>0.76136974107489963</v>
      </c>
      <c r="R68" s="81">
        <f>'Fixed data'!$G$8*R89/1000000</f>
        <v>0.82414501656733052</v>
      </c>
      <c r="S68" s="81">
        <f>'Fixed data'!$G$8*S89/1000000</f>
        <v>0.88692029205976164</v>
      </c>
      <c r="T68" s="81">
        <f>'Fixed data'!$G$8*T89/1000000</f>
        <v>0.94969556755219253</v>
      </c>
      <c r="U68" s="81">
        <f>'Fixed data'!$G$8*U89/1000000</f>
        <v>1.0124708430446234</v>
      </c>
      <c r="V68" s="81">
        <f>'Fixed data'!$G$8*V89/1000000</f>
        <v>1.0752461185370543</v>
      </c>
      <c r="W68" s="81">
        <f>'Fixed data'!$G$8*W89/1000000</f>
        <v>1.1380213940294852</v>
      </c>
      <c r="X68" s="81">
        <f>'Fixed data'!$G$8*X89/1000000</f>
        <v>1.2007966695219161</v>
      </c>
      <c r="Y68" s="81">
        <f>'Fixed data'!$G$8*Y89/1000000</f>
        <v>1.263571945014347</v>
      </c>
      <c r="Z68" s="81">
        <f>'Fixed data'!$G$8*Z89/1000000</f>
        <v>1.3263472205067779</v>
      </c>
      <c r="AA68" s="81">
        <f>'Fixed data'!$G$8*AA89/1000000</f>
        <v>1.3891224959992092</v>
      </c>
      <c r="AB68" s="81">
        <f>'Fixed data'!$G$8*AB89/1000000</f>
        <v>1.4518977714916401</v>
      </c>
      <c r="AC68" s="81">
        <f>'Fixed data'!$G$8*AC89/1000000</f>
        <v>1.514673046984071</v>
      </c>
      <c r="AD68" s="81">
        <f>'Fixed data'!$G$8*AD89/1000000</f>
        <v>1.5774483224765019</v>
      </c>
      <c r="AE68" s="81">
        <f>'Fixed data'!$G$8*AE89/1000000</f>
        <v>1.6402235979689328</v>
      </c>
      <c r="AF68" s="81">
        <f>'Fixed data'!$G$8*AF89/1000000</f>
        <v>1.7029988734613637</v>
      </c>
      <c r="AG68" s="81">
        <f>'Fixed data'!$G$8*AG89/1000000</f>
        <v>1.7657741489537946</v>
      </c>
      <c r="AH68" s="81">
        <f>'Fixed data'!$G$8*AH89/1000000</f>
        <v>1.8285494244462257</v>
      </c>
      <c r="AI68" s="81">
        <f>'Fixed data'!$G$8*AI89/1000000</f>
        <v>1.8913246999386566</v>
      </c>
      <c r="AJ68" s="81">
        <f>'Fixed data'!$G$8*AJ89/1000000</f>
        <v>1.9540999754310875</v>
      </c>
      <c r="AK68" s="81">
        <f>'Fixed data'!$G$8*AK89/1000000</f>
        <v>2.0168752509235182</v>
      </c>
      <c r="AL68" s="81">
        <f>'Fixed data'!$G$8*AL89/1000000</f>
        <v>2.0796505264159491</v>
      </c>
      <c r="AM68" s="81">
        <f>'Fixed data'!$G$8*AM89/1000000</f>
        <v>2.1424258019083804</v>
      </c>
      <c r="AN68" s="81">
        <f>'Fixed data'!$G$8*AN89/1000000</f>
        <v>2.2052010774008108</v>
      </c>
      <c r="AO68" s="81">
        <f>'Fixed data'!$G$8*AO89/1000000</f>
        <v>2.2679763528932422</v>
      </c>
      <c r="AP68" s="81">
        <f>'Fixed data'!$G$8*AP89/1000000</f>
        <v>2.3307516283856726</v>
      </c>
      <c r="AQ68" s="81">
        <f>'Fixed data'!$G$8*AQ89/1000000</f>
        <v>2.393526903878104</v>
      </c>
      <c r="AR68" s="81">
        <f>'Fixed data'!$G$8*AR89/1000000</f>
        <v>2.4563021793705349</v>
      </c>
      <c r="AS68" s="81">
        <f>'Fixed data'!$G$8*AS89/1000000</f>
        <v>2.5190774548629657</v>
      </c>
      <c r="AT68" s="81">
        <f>'Fixed data'!$G$8*AT89/1000000</f>
        <v>2.5818527303553971</v>
      </c>
      <c r="AU68" s="81">
        <f>'Fixed data'!$G$8*AU89/1000000</f>
        <v>2.6446280058478275</v>
      </c>
      <c r="AV68" s="81">
        <f>'Fixed data'!$G$8*AV89/1000000</f>
        <v>2.7074032813402589</v>
      </c>
      <c r="AW68" s="81">
        <f>'Fixed data'!$G$8*AW89/1000000</f>
        <v>2.7701785568326893</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9.1432277582952803E-2</v>
      </c>
      <c r="G70" s="34">
        <f>G91*'Fixed data'!$G$9</f>
        <v>0.18286472028476955</v>
      </c>
      <c r="H70" s="34">
        <f>H91*'Fixed data'!$G$9</f>
        <v>0.27429716298658624</v>
      </c>
      <c r="I70" s="34">
        <f>I91*'Fixed data'!$G$9</f>
        <v>0.36572942028639155</v>
      </c>
      <c r="J70" s="34">
        <f>J91*'Fixed data'!$G$9</f>
        <v>0.45431578025833302</v>
      </c>
      <c r="K70" s="34">
        <f>K91*'Fixed data'!$G$9</f>
        <v>0.54290213407557897</v>
      </c>
      <c r="L70" s="34">
        <f>L91*'Fixed data'!$G$9</f>
        <v>0.63148848789282541</v>
      </c>
      <c r="M70" s="34">
        <f>M91*'Fixed data'!$G$9</f>
        <v>0.72007482691032587</v>
      </c>
      <c r="N70" s="34">
        <f>N91*'Fixed data'!$G$9</f>
        <v>0.80866119552731774</v>
      </c>
      <c r="O70" s="34">
        <f>O91*'Fixed data'!$G$9</f>
        <v>0.89724754934456374</v>
      </c>
      <c r="P70" s="34">
        <f>P91*'Fixed data'!$G$9</f>
        <v>0.98583390316181019</v>
      </c>
      <c r="Q70" s="34">
        <f>Q91*'Fixed data'!$G$9</f>
        <v>1.0744202569790562</v>
      </c>
      <c r="R70" s="34">
        <f>R91*'Fixed data'!$G$9</f>
        <v>1.1630066107963026</v>
      </c>
      <c r="S70" s="34">
        <f>S91*'Fixed data'!$G$9</f>
        <v>1.2515929646135486</v>
      </c>
      <c r="T70" s="34">
        <f>T91*'Fixed data'!$G$9</f>
        <v>1.3401793184307949</v>
      </c>
      <c r="U70" s="34">
        <f>U91*'Fixed data'!$G$9</f>
        <v>1.4287656722480409</v>
      </c>
      <c r="V70" s="34">
        <f>V91*'Fixed data'!$G$9</f>
        <v>1.5173520260652873</v>
      </c>
      <c r="W70" s="34">
        <f>W91*'Fixed data'!$G$9</f>
        <v>1.6059383798825333</v>
      </c>
      <c r="X70" s="34">
        <f>X91*'Fixed data'!$G$9</f>
        <v>1.6945247336997797</v>
      </c>
      <c r="Y70" s="34">
        <f>Y91*'Fixed data'!$G$9</f>
        <v>1.7831110875170257</v>
      </c>
      <c r="Z70" s="34">
        <f>Z91*'Fixed data'!$G$9</f>
        <v>1.871697441334272</v>
      </c>
      <c r="AA70" s="34">
        <f>AA91*'Fixed data'!$G$9</f>
        <v>1.960283795151518</v>
      </c>
      <c r="AB70" s="34">
        <f>AB91*'Fixed data'!$G$9</f>
        <v>2.0488701489687644</v>
      </c>
      <c r="AC70" s="34">
        <f>AC91*'Fixed data'!$G$9</f>
        <v>2.1374565027860104</v>
      </c>
      <c r="AD70" s="34">
        <f>AD91*'Fixed data'!$G$9</f>
        <v>2.2260428566032568</v>
      </c>
      <c r="AE70" s="34">
        <f>AE91*'Fixed data'!$G$9</f>
        <v>2.3146292104205028</v>
      </c>
      <c r="AF70" s="34">
        <f>AF91*'Fixed data'!$G$9</f>
        <v>2.4032155642377488</v>
      </c>
      <c r="AG70" s="34">
        <f>AG91*'Fixed data'!$G$9</f>
        <v>2.4918019180549953</v>
      </c>
      <c r="AH70" s="34">
        <f>AH91*'Fixed data'!$G$9</f>
        <v>2.5803882718722417</v>
      </c>
      <c r="AI70" s="34">
        <f>AI91*'Fixed data'!$G$9</f>
        <v>2.6689746256894882</v>
      </c>
      <c r="AJ70" s="34">
        <f>AJ91*'Fixed data'!$G$9</f>
        <v>2.7575609795067337</v>
      </c>
      <c r="AK70" s="34">
        <f>AK91*'Fixed data'!$G$9</f>
        <v>2.8461473333239802</v>
      </c>
      <c r="AL70" s="34">
        <f>AL91*'Fixed data'!$G$9</f>
        <v>2.9347336871412262</v>
      </c>
      <c r="AM70" s="34">
        <f>AM91*'Fixed data'!$G$9</f>
        <v>3.0233200409584726</v>
      </c>
      <c r="AN70" s="34">
        <f>AN91*'Fixed data'!$G$9</f>
        <v>3.1119063947757182</v>
      </c>
      <c r="AO70" s="34">
        <f>AO91*'Fixed data'!$G$9</f>
        <v>3.2004927485929646</v>
      </c>
      <c r="AP70" s="34">
        <f>AP91*'Fixed data'!$G$9</f>
        <v>3.2890791024102111</v>
      </c>
      <c r="AQ70" s="34">
        <f>AQ91*'Fixed data'!$G$9</f>
        <v>3.3776654562274575</v>
      </c>
      <c r="AR70" s="34">
        <f>AR91*'Fixed data'!$G$9</f>
        <v>3.4662518100447031</v>
      </c>
      <c r="AS70" s="34">
        <f>AS91*'Fixed data'!$G$9</f>
        <v>3.5548381638619495</v>
      </c>
      <c r="AT70" s="34">
        <f>AT91*'Fixed data'!$G$9</f>
        <v>3.6434245176791955</v>
      </c>
      <c r="AU70" s="34">
        <f>AU91*'Fixed data'!$G$9</f>
        <v>3.7320108714964428</v>
      </c>
      <c r="AV70" s="34">
        <f>AV91*'Fixed data'!$G$9</f>
        <v>3.8205972253136884</v>
      </c>
      <c r="AW70" s="34">
        <f>AW91*'Fixed data'!$G$9</f>
        <v>3.9091835791309339</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9.0461465703828379E-3</v>
      </c>
      <c r="G71" s="34">
        <f>G92*'Fixed data'!$G$10</f>
        <v>1.8092292995845232E-2</v>
      </c>
      <c r="H71" s="34">
        <f>H92*'Fixed data'!$G$10</f>
        <v>2.7138439421307625E-2</v>
      </c>
      <c r="I71" s="34">
        <f>I92*'Fixed data'!$G$10</f>
        <v>3.6184582875084713E-2</v>
      </c>
      <c r="J71" s="34">
        <f>J92*'Fixed data'!$G$10</f>
        <v>4.4949149930726726E-2</v>
      </c>
      <c r="K71" s="34">
        <f>K92*'Fixed data'!$G$10</f>
        <v>5.3713716763464099E-2</v>
      </c>
      <c r="L71" s="34">
        <f>L92*'Fixed data'!$G$10</f>
        <v>6.2478283596201452E-2</v>
      </c>
      <c r="M71" s="34">
        <f>M92*'Fixed data'!$G$10</f>
        <v>7.1242852790447175E-2</v>
      </c>
      <c r="N71" s="34">
        <f>N92*'Fixed data'!$G$10</f>
        <v>8.0007420010456839E-2</v>
      </c>
      <c r="O71" s="34">
        <f>O92*'Fixed data'!$G$10</f>
        <v>8.8771986843194192E-2</v>
      </c>
      <c r="P71" s="34">
        <f>P92*'Fixed data'!$G$10</f>
        <v>9.7536553675931559E-2</v>
      </c>
      <c r="Q71" s="34">
        <f>Q92*'Fixed data'!$G$10</f>
        <v>0.10630112050866891</v>
      </c>
      <c r="R71" s="34">
        <f>R92*'Fixed data'!$G$10</f>
        <v>0.11506568734140626</v>
      </c>
      <c r="S71" s="34">
        <f>S92*'Fixed data'!$G$10</f>
        <v>0.12383025417414366</v>
      </c>
      <c r="T71" s="34">
        <f>T92*'Fixed data'!$G$10</f>
        <v>0.132594821006881</v>
      </c>
      <c r="U71" s="34">
        <f>U92*'Fixed data'!$G$10</f>
        <v>0.14135938783961835</v>
      </c>
      <c r="V71" s="34">
        <f>V92*'Fixed data'!$G$10</f>
        <v>0.1501239546723557</v>
      </c>
      <c r="W71" s="34">
        <f>W92*'Fixed data'!$G$10</f>
        <v>0.15888852150509311</v>
      </c>
      <c r="X71" s="34">
        <f>X92*'Fixed data'!$G$10</f>
        <v>0.16765308833783046</v>
      </c>
      <c r="Y71" s="34">
        <f>Y92*'Fixed data'!$G$10</f>
        <v>0.17641765517056779</v>
      </c>
      <c r="Z71" s="34">
        <f>Z92*'Fixed data'!$G$10</f>
        <v>0.1851822220033052</v>
      </c>
      <c r="AA71" s="34">
        <f>AA92*'Fixed data'!$G$10</f>
        <v>0.19394678883604255</v>
      </c>
      <c r="AB71" s="34">
        <f>AB92*'Fixed data'!$G$10</f>
        <v>0.2027113556687799</v>
      </c>
      <c r="AC71" s="34">
        <f>AC92*'Fixed data'!$G$10</f>
        <v>0.21147592250151726</v>
      </c>
      <c r="AD71" s="34">
        <f>AD92*'Fixed data'!$G$10</f>
        <v>0.22024048933425464</v>
      </c>
      <c r="AE71" s="34">
        <f>AE92*'Fixed data'!$G$10</f>
        <v>0.22900505616699199</v>
      </c>
      <c r="AF71" s="34">
        <f>AF92*'Fixed data'!$G$10</f>
        <v>0.23776962299972934</v>
      </c>
      <c r="AG71" s="34">
        <f>AG92*'Fixed data'!$G$10</f>
        <v>0.24653418983246669</v>
      </c>
      <c r="AH71" s="34">
        <f>AH92*'Fixed data'!$G$10</f>
        <v>0.25529875666520407</v>
      </c>
      <c r="AI71" s="34">
        <f>AI92*'Fixed data'!$G$10</f>
        <v>0.26406332349794143</v>
      </c>
      <c r="AJ71" s="34">
        <f>AJ92*'Fixed data'!$G$10</f>
        <v>0.27282789033067878</v>
      </c>
      <c r="AK71" s="34">
        <f>AK92*'Fixed data'!$G$10</f>
        <v>0.28159245716341613</v>
      </c>
      <c r="AL71" s="34">
        <f>AL92*'Fixed data'!$G$10</f>
        <v>0.29035702399615354</v>
      </c>
      <c r="AM71" s="34">
        <f>AM92*'Fixed data'!$G$10</f>
        <v>0.29912159082889089</v>
      </c>
      <c r="AN71" s="34">
        <f>AN92*'Fixed data'!$G$10</f>
        <v>0.30788615766162825</v>
      </c>
      <c r="AO71" s="34">
        <f>AO92*'Fixed data'!$G$10</f>
        <v>0.3166507244943656</v>
      </c>
      <c r="AP71" s="34">
        <f>AP92*'Fixed data'!$G$10</f>
        <v>0.32541529132710295</v>
      </c>
      <c r="AQ71" s="34">
        <f>AQ92*'Fixed data'!$G$10</f>
        <v>0.3341798581598403</v>
      </c>
      <c r="AR71" s="34">
        <f>AR92*'Fixed data'!$G$10</f>
        <v>0.34294442499257771</v>
      </c>
      <c r="AS71" s="34">
        <f>AS92*'Fixed data'!$G$10</f>
        <v>0.35170899182531506</v>
      </c>
      <c r="AT71" s="34">
        <f>AT92*'Fixed data'!$G$10</f>
        <v>0.36047355865805242</v>
      </c>
      <c r="AU71" s="34">
        <f>AU92*'Fixed data'!$G$10</f>
        <v>0.36923812549078977</v>
      </c>
      <c r="AV71" s="34">
        <f>AV92*'Fixed data'!$G$10</f>
        <v>0.37800269232352712</v>
      </c>
      <c r="AW71" s="34">
        <f>AW92*'Fixed data'!$G$10</f>
        <v>0.38676725915626448</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0.26369024455692591</v>
      </c>
      <c r="G76" s="53">
        <f t="shared" si="10"/>
        <v>0.52738236527133453</v>
      </c>
      <c r="H76" s="53">
        <f t="shared" si="10"/>
        <v>0.79107448598574326</v>
      </c>
      <c r="I76" s="53">
        <f t="shared" si="10"/>
        <v>1.0547907310166593</v>
      </c>
      <c r="J76" s="53">
        <f t="shared" si="10"/>
        <v>1.3102872490394553</v>
      </c>
      <c r="K76" s="53">
        <f t="shared" si="10"/>
        <v>1.5657771863331871</v>
      </c>
      <c r="L76" s="53">
        <f t="shared" si="10"/>
        <v>1.8212671236269189</v>
      </c>
      <c r="M76" s="53">
        <f t="shared" si="10"/>
        <v>2.0767491236244382</v>
      </c>
      <c r="N76" s="53">
        <f t="shared" si="10"/>
        <v>2.3322311807710894</v>
      </c>
      <c r="O76" s="53">
        <f t="shared" si="10"/>
        <v>2.5877211180648212</v>
      </c>
      <c r="P76" s="53">
        <f t="shared" si="10"/>
        <v>2.8432110553585535</v>
      </c>
      <c r="Q76" s="53">
        <f t="shared" si="10"/>
        <v>3.0987009926522848</v>
      </c>
      <c r="R76" s="53">
        <f t="shared" si="10"/>
        <v>3.3541909299460171</v>
      </c>
      <c r="S76" s="53">
        <f t="shared" si="10"/>
        <v>3.6096808672397485</v>
      </c>
      <c r="T76" s="53">
        <f t="shared" si="10"/>
        <v>3.8651708045334803</v>
      </c>
      <c r="U76" s="53">
        <f t="shared" si="10"/>
        <v>4.1206607418272121</v>
      </c>
      <c r="V76" s="53">
        <f t="shared" si="10"/>
        <v>4.3761506791209444</v>
      </c>
      <c r="W76" s="53">
        <f t="shared" si="10"/>
        <v>4.6316406164146766</v>
      </c>
      <c r="X76" s="53">
        <f t="shared" si="10"/>
        <v>4.887130553708408</v>
      </c>
      <c r="Y76" s="53">
        <f t="shared" si="10"/>
        <v>5.1426204910021385</v>
      </c>
      <c r="Z76" s="53">
        <f t="shared" si="10"/>
        <v>5.3981104282958716</v>
      </c>
      <c r="AA76" s="53">
        <f t="shared" si="10"/>
        <v>5.653600365589603</v>
      </c>
      <c r="AB76" s="53">
        <f t="shared" si="10"/>
        <v>5.9090903028833344</v>
      </c>
      <c r="AC76" s="53">
        <f t="shared" si="10"/>
        <v>6.1645802401770666</v>
      </c>
      <c r="AD76" s="53">
        <f t="shared" si="10"/>
        <v>6.4200701774707989</v>
      </c>
      <c r="AE76" s="53">
        <f t="shared" si="10"/>
        <v>6.6755601147645311</v>
      </c>
      <c r="AF76" s="53">
        <f t="shared" si="10"/>
        <v>6.9310500520582616</v>
      </c>
      <c r="AG76" s="53">
        <f t="shared" si="10"/>
        <v>7.1865399893519948</v>
      </c>
      <c r="AH76" s="53">
        <f t="shared" si="10"/>
        <v>7.4420299266457262</v>
      </c>
      <c r="AI76" s="53">
        <f t="shared" si="10"/>
        <v>7.6975198639394584</v>
      </c>
      <c r="AJ76" s="53">
        <f t="shared" si="10"/>
        <v>7.9530098012331889</v>
      </c>
      <c r="AK76" s="53">
        <f t="shared" si="10"/>
        <v>8.2084997385269212</v>
      </c>
      <c r="AL76" s="53">
        <f t="shared" si="10"/>
        <v>8.4639896758206525</v>
      </c>
      <c r="AM76" s="53">
        <f t="shared" si="10"/>
        <v>8.7194796131143857</v>
      </c>
      <c r="AN76" s="53">
        <f t="shared" si="10"/>
        <v>8.9749695504081153</v>
      </c>
      <c r="AO76" s="53">
        <f t="shared" si="10"/>
        <v>9.2304594877018484</v>
      </c>
      <c r="AP76" s="53">
        <f t="shared" si="10"/>
        <v>9.4859494249955798</v>
      </c>
      <c r="AQ76" s="53">
        <f t="shared" si="10"/>
        <v>9.7414393622893147</v>
      </c>
      <c r="AR76" s="53">
        <f t="shared" si="10"/>
        <v>9.9969292995830443</v>
      </c>
      <c r="AS76" s="53">
        <f t="shared" si="10"/>
        <v>10.252419236876777</v>
      </c>
      <c r="AT76" s="53">
        <f t="shared" si="10"/>
        <v>10.507909174170509</v>
      </c>
      <c r="AU76" s="53">
        <f t="shared" si="10"/>
        <v>10.76339911146424</v>
      </c>
      <c r="AV76" s="53">
        <f t="shared" si="10"/>
        <v>11.018889048757972</v>
      </c>
      <c r="AW76" s="53">
        <f t="shared" si="10"/>
        <v>11.274378986051703</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-0.96937246799999977</v>
      </c>
      <c r="F77" s="54">
        <f>IF('Fixed data'!$G$19=FALSE,F64+F76,F64)</f>
        <v>-0.82539174174281904</v>
      </c>
      <c r="G77" s="54">
        <f>IF('Fixed data'!$G$19=FALSE,G64+G76,G64)</f>
        <v>-0.64418918930384161</v>
      </c>
      <c r="H77" s="54">
        <f>IF('Fixed data'!$G$19=FALSE,H64+H76,H64)</f>
        <v>-0.42603769070987907</v>
      </c>
      <c r="I77" s="54">
        <f>IF('Fixed data'!$G$19=FALSE,I64+I76,I64)</f>
        <v>-0.17151098277652976</v>
      </c>
      <c r="J77" s="54">
        <f>IF('Fixed data'!$G$19=FALSE,J64+J76,J64)</f>
        <v>0.10695904836731218</v>
      </c>
      <c r="K77" s="54">
        <f>IF('Fixed data'!$G$19=FALSE,K64+K76,K64)</f>
        <v>0.4198556387715362</v>
      </c>
      <c r="L77" s="54">
        <f>IF('Fixed data'!$G$19=FALSE,L64+L76,L64)</f>
        <v>0.76701480937470179</v>
      </c>
      <c r="M77" s="54">
        <f>IF('Fixed data'!$G$19=FALSE,M64+M76,M64)</f>
        <v>1.9803745783789815</v>
      </c>
      <c r="N77" s="54">
        <f>IF('Fixed data'!$G$19=FALSE,N64+N76,N64)</f>
        <v>2.588011123016992</v>
      </c>
      <c r="O77" s="54">
        <f>IF('Fixed data'!$G$19=FALSE,O64+O76,O64)</f>
        <v>3.2200619317406227</v>
      </c>
      <c r="P77" s="54">
        <f>IF('Fixed data'!$G$19=FALSE,P64+P76,P64)</f>
        <v>3.8760915080789555</v>
      </c>
      <c r="Q77" s="54">
        <f>IF('Fixed data'!$G$19=FALSE,Q64+Q76,Q64)</f>
        <v>4.5556722357081521</v>
      </c>
      <c r="R77" s="54">
        <f>IF('Fixed data'!$G$19=FALSE,R64+R76,R64)</f>
        <v>5.2583764983043739</v>
      </c>
      <c r="S77" s="54">
        <f>IF('Fixed data'!$G$19=FALSE,S64+S76,S64)</f>
        <v>5.9837766795437846</v>
      </c>
      <c r="T77" s="54">
        <f>IF('Fixed data'!$G$19=FALSE,T64+T76,T64)</f>
        <v>6.7314451631025456</v>
      </c>
      <c r="U77" s="54">
        <f>IF('Fixed data'!$G$19=FALSE,U64+U76,U64)</f>
        <v>7.5009543326568204</v>
      </c>
      <c r="V77" s="54">
        <f>IF('Fixed data'!$G$19=FALSE,V64+V76,V64)</f>
        <v>8.2918765718827707</v>
      </c>
      <c r="W77" s="54">
        <f>IF('Fixed data'!$G$19=FALSE,W64+W76,W64)</f>
        <v>9.1037842644565572</v>
      </c>
      <c r="X77" s="54">
        <f>IF('Fixed data'!$G$19=FALSE,X64+X76,X64)</f>
        <v>9.9362497940543424</v>
      </c>
      <c r="Y77" s="54">
        <f>IF('Fixed data'!$G$19=FALSE,Y64+Y76,Y64)</f>
        <v>10.788845544352288</v>
      </c>
      <c r="Z77" s="54">
        <f>IF('Fixed data'!$G$19=FALSE,Z64+Z76,Z64)</f>
        <v>11.661143899026561</v>
      </c>
      <c r="AA77" s="54">
        <f>IF('Fixed data'!$G$19=FALSE,AA64+AA76,AA64)</f>
        <v>12.552717241753321</v>
      </c>
      <c r="AB77" s="54">
        <f>IF('Fixed data'!$G$19=FALSE,AB64+AB76,AB64)</f>
        <v>13.463137956208726</v>
      </c>
      <c r="AC77" s="54">
        <f>IF('Fixed data'!$G$19=FALSE,AC64+AC76,AC64)</f>
        <v>14.391978426068942</v>
      </c>
      <c r="AD77" s="54">
        <f>IF('Fixed data'!$G$19=FALSE,AD64+AD76,AD64)</f>
        <v>15.338811035010131</v>
      </c>
      <c r="AE77" s="54">
        <f>IF('Fixed data'!$G$19=FALSE,AE64+AE76,AE64)</f>
        <v>16.303208166708458</v>
      </c>
      <c r="AF77" s="54">
        <f>IF('Fixed data'!$G$19=FALSE,AF64+AF76,AF64)</f>
        <v>17.284742204840079</v>
      </c>
      <c r="AG77" s="54">
        <f>IF('Fixed data'!$G$19=FALSE,AG64+AG76,AG64)</f>
        <v>18.282985533081163</v>
      </c>
      <c r="AH77" s="54">
        <f>IF('Fixed data'!$G$19=FALSE,AH64+AH76,AH64)</f>
        <v>19.297510535107868</v>
      </c>
      <c r="AI77" s="54">
        <f>IF('Fixed data'!$G$19=FALSE,AI64+AI76,AI64)</f>
        <v>20.327889594596357</v>
      </c>
      <c r="AJ77" s="54">
        <f>IF('Fixed data'!$G$19=FALSE,AJ64+AJ76,AJ64)</f>
        <v>21.113398893996212</v>
      </c>
      <c r="AK77" s="54">
        <f>IF('Fixed data'!$G$19=FALSE,AK64+AK76,AK64)</f>
        <v>21.918150927968775</v>
      </c>
      <c r="AL77" s="54">
        <f>IF('Fixed data'!$G$19=FALSE,AL64+AL76,AL64)</f>
        <v>22.742145696514029</v>
      </c>
      <c r="AM77" s="54">
        <f>IF('Fixed data'!$G$19=FALSE,AM64+AM76,AM64)</f>
        <v>23.585383199631991</v>
      </c>
      <c r="AN77" s="54">
        <f>IF('Fixed data'!$G$19=FALSE,AN64+AN76,AN64)</f>
        <v>24.447863437322649</v>
      </c>
      <c r="AO77" s="54">
        <f>IF('Fixed data'!$G$19=FALSE,AO64+AO76,AO64)</f>
        <v>25.329586409586007</v>
      </c>
      <c r="AP77" s="54">
        <f>IF('Fixed data'!$G$19=FALSE,AP64+AP76,AP64)</f>
        <v>26.230552116422068</v>
      </c>
      <c r="AQ77" s="54">
        <f>IF('Fixed data'!$G$19=FALSE,AQ64+AQ76,AQ64)</f>
        <v>27.150760557830829</v>
      </c>
      <c r="AR77" s="54">
        <f>IF('Fixed data'!$G$19=FALSE,AR64+AR76,AR64)</f>
        <v>28.090211733812286</v>
      </c>
      <c r="AS77" s="54">
        <f>IF('Fixed data'!$G$19=FALSE,AS64+AS76,AS64)</f>
        <v>29.04890564436645</v>
      </c>
      <c r="AT77" s="54">
        <f>IF('Fixed data'!$G$19=FALSE,AT64+AT76,AT64)</f>
        <v>30.02684228949331</v>
      </c>
      <c r="AU77" s="54">
        <f>IF('Fixed data'!$G$19=FALSE,AU64+AU76,AU64)</f>
        <v>31.024021669192869</v>
      </c>
      <c r="AV77" s="54">
        <f>IF('Fixed data'!$G$19=FALSE,AV64+AV76,AV64)</f>
        <v>32.040443783465122</v>
      </c>
      <c r="AW77" s="54">
        <f>IF('Fixed data'!$G$19=FALSE,AW64+AW76,AW64)</f>
        <v>33.076108632310088</v>
      </c>
      <c r="AX77" s="54">
        <f>IF('Fixed data'!$G$19=FALSE,AX64+AX76,AX64)</f>
        <v>17.672146591890712</v>
      </c>
      <c r="AY77" s="54">
        <f>IF('Fixed data'!$G$19=FALSE,AY64+AY76,AY64)</f>
        <v>17.589868027319937</v>
      </c>
      <c r="AZ77" s="54">
        <f>IF('Fixed data'!$G$19=FALSE,AZ64+AZ76,AZ64)</f>
        <v>17.493688780392922</v>
      </c>
      <c r="BA77" s="54">
        <f>IF('Fixed data'!$G$19=FALSE,BA64+BA76,BA64)</f>
        <v>17.384044834835628</v>
      </c>
      <c r="BB77" s="54">
        <f>IF('Fixed data'!$G$19=FALSE,BB64+BB76,BB64)</f>
        <v>17.261373610279477</v>
      </c>
      <c r="BC77" s="54">
        <f>IF('Fixed data'!$G$19=FALSE,BC64+BC76,BC64)</f>
        <v>17.126140096374357</v>
      </c>
      <c r="BD77" s="54">
        <f>IF('Fixed data'!$G$19=FALSE,BD64+BD76,BD64)</f>
        <v>16.97911317305249</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-0.93659175652173898</v>
      </c>
      <c r="F80" s="55">
        <f t="shared" ref="F80:BD80" si="11">F77*F78</f>
        <v>-0.77051202291098431</v>
      </c>
      <c r="G80" s="55">
        <f t="shared" si="11"/>
        <v>-0.58102174036279675</v>
      </c>
      <c r="H80" s="55">
        <f t="shared" si="11"/>
        <v>-0.37126723427577241</v>
      </c>
      <c r="I80" s="55">
        <f t="shared" si="11"/>
        <v>-0.14440764531937256</v>
      </c>
      <c r="J80" s="55">
        <f t="shared" si="11"/>
        <v>8.7011254761352561E-2</v>
      </c>
      <c r="K80" s="55">
        <f t="shared" si="11"/>
        <v>0.33000273686655829</v>
      </c>
      <c r="L80" s="55">
        <f t="shared" si="11"/>
        <v>0.58247991002815303</v>
      </c>
      <c r="M80" s="55">
        <f t="shared" si="11"/>
        <v>1.4530621646936073</v>
      </c>
      <c r="N80" s="55">
        <f t="shared" si="11"/>
        <v>1.8346897751969011</v>
      </c>
      <c r="O80" s="55">
        <f t="shared" si="11"/>
        <v>2.2055676180884634</v>
      </c>
      <c r="P80" s="55">
        <f t="shared" si="11"/>
        <v>2.5651326226869751</v>
      </c>
      <c r="Q80" s="55">
        <f t="shared" si="11"/>
        <v>2.9129157469286491</v>
      </c>
      <c r="R80" s="55">
        <f t="shared" si="11"/>
        <v>3.248529247071259</v>
      </c>
      <c r="S80" s="55">
        <f t="shared" si="11"/>
        <v>3.571660163965571</v>
      </c>
      <c r="T80" s="55">
        <f t="shared" si="11"/>
        <v>3.8820642199451498</v>
      </c>
      <c r="U80" s="55">
        <f t="shared" si="11"/>
        <v>4.1795601035225483</v>
      </c>
      <c r="V80" s="55">
        <f t="shared" si="11"/>
        <v>4.4640241202493787</v>
      </c>
      <c r="W80" s="55">
        <f t="shared" si="11"/>
        <v>4.7353851892106968</v>
      </c>
      <c r="X80" s="55">
        <f t="shared" si="11"/>
        <v>4.9936201656829251</v>
      </c>
      <c r="Y80" s="55">
        <f t="shared" si="11"/>
        <v>5.2387494714918823</v>
      </c>
      <c r="Z80" s="55">
        <f t="shared" si="11"/>
        <v>5.4708330155656046</v>
      </c>
      <c r="AA80" s="55">
        <f t="shared" si="11"/>
        <v>5.6899663880880791</v>
      </c>
      <c r="AB80" s="55">
        <f t="shared" si="11"/>
        <v>5.8962773125266006</v>
      </c>
      <c r="AC80" s="55">
        <f t="shared" si="11"/>
        <v>6.0899223406297054</v>
      </c>
      <c r="AD80" s="55">
        <f t="shared" si="11"/>
        <v>6.2710837762761527</v>
      </c>
      <c r="AE80" s="55">
        <f t="shared" si="11"/>
        <v>6.4399668148004183</v>
      </c>
      <c r="AF80" s="55">
        <f t="shared" si="11"/>
        <v>6.5967968851282279</v>
      </c>
      <c r="AG80" s="55">
        <f t="shared" si="11"/>
        <v>6.7418171827287319</v>
      </c>
      <c r="AH80" s="55">
        <f t="shared" si="11"/>
        <v>6.875286382029417</v>
      </c>
      <c r="AI80" s="55">
        <f t="shared" si="11"/>
        <v>8.1308945260921099</v>
      </c>
      <c r="AJ80" s="55">
        <f t="shared" si="11"/>
        <v>8.1991147070451813</v>
      </c>
      <c r="AK80" s="55">
        <f t="shared" si="11"/>
        <v>8.2637181797415309</v>
      </c>
      <c r="AL80" s="55">
        <f t="shared" si="11"/>
        <v>8.3246464414129679</v>
      </c>
      <c r="AM80" s="55">
        <f t="shared" si="11"/>
        <v>8.381853620098072</v>
      </c>
      <c r="AN80" s="55">
        <f t="shared" si="11"/>
        <v>8.4353056092341383</v>
      </c>
      <c r="AO80" s="55">
        <f t="shared" si="11"/>
        <v>8.4849792471673364</v>
      </c>
      <c r="AP80" s="55">
        <f t="shared" si="11"/>
        <v>8.5308615395465317</v>
      </c>
      <c r="AQ80" s="55">
        <f t="shared" si="11"/>
        <v>8.5729489226511397</v>
      </c>
      <c r="AR80" s="55">
        <f t="shared" si="11"/>
        <v>8.6112465657848141</v>
      </c>
      <c r="AS80" s="55">
        <f t="shared" si="11"/>
        <v>8.6457677109450337</v>
      </c>
      <c r="AT80" s="55">
        <f t="shared" si="11"/>
        <v>8.6765330480539244</v>
      </c>
      <c r="AU80" s="55">
        <f t="shared" si="11"/>
        <v>8.7035701241077525</v>
      </c>
      <c r="AV80" s="55">
        <f t="shared" si="11"/>
        <v>8.7269127846718746</v>
      </c>
      <c r="AW80" s="55">
        <f t="shared" si="11"/>
        <v>8.746600646214608</v>
      </c>
      <c r="AX80" s="55">
        <f t="shared" si="11"/>
        <v>4.5370855570144109</v>
      </c>
      <c r="AY80" s="55">
        <f t="shared" si="11"/>
        <v>4.3844287806055471</v>
      </c>
      <c r="AZ80" s="55">
        <f t="shared" si="11"/>
        <v>4.2334517090291861</v>
      </c>
      <c r="BA80" s="55">
        <f t="shared" si="11"/>
        <v>4.0843864132747667</v>
      </c>
      <c r="BB80" s="55">
        <f t="shared" si="11"/>
        <v>3.9374415274007744</v>
      </c>
      <c r="BC80" s="55">
        <f t="shared" si="11"/>
        <v>3.7928095198584177</v>
      </c>
      <c r="BD80" s="55">
        <f t="shared" si="11"/>
        <v>3.6507266691721623</v>
      </c>
    </row>
    <row r="81" spans="1:56" x14ac:dyDescent="0.3">
      <c r="A81" s="74"/>
      <c r="B81" s="15" t="s">
        <v>18</v>
      </c>
      <c r="C81" s="15"/>
      <c r="D81" s="14" t="s">
        <v>40</v>
      </c>
      <c r="E81" s="56">
        <f>+E80</f>
        <v>-0.93659175652173898</v>
      </c>
      <c r="F81" s="56">
        <f t="shared" ref="F81:BD81" si="12">+E81+F80</f>
        <v>-1.7071037794327233</v>
      </c>
      <c r="G81" s="56">
        <f t="shared" si="12"/>
        <v>-2.2881255197955199</v>
      </c>
      <c r="H81" s="56">
        <f t="shared" si="12"/>
        <v>-2.6593927540712925</v>
      </c>
      <c r="I81" s="56">
        <f t="shared" si="12"/>
        <v>-2.8038003993906653</v>
      </c>
      <c r="J81" s="56">
        <f t="shared" si="12"/>
        <v>-2.7167891446293129</v>
      </c>
      <c r="K81" s="56">
        <f t="shared" si="12"/>
        <v>-2.3867864077627545</v>
      </c>
      <c r="L81" s="56">
        <f t="shared" si="12"/>
        <v>-1.8043064977346015</v>
      </c>
      <c r="M81" s="56">
        <f t="shared" si="12"/>
        <v>-0.35124433304099423</v>
      </c>
      <c r="N81" s="56">
        <f t="shared" si="12"/>
        <v>1.4834454421559069</v>
      </c>
      <c r="O81" s="56">
        <f t="shared" si="12"/>
        <v>3.6890130602443705</v>
      </c>
      <c r="P81" s="56">
        <f t="shared" si="12"/>
        <v>6.2541456829313455</v>
      </c>
      <c r="Q81" s="56">
        <f t="shared" si="12"/>
        <v>9.1670614298599951</v>
      </c>
      <c r="R81" s="56">
        <f t="shared" si="12"/>
        <v>12.415590676931254</v>
      </c>
      <c r="S81" s="56">
        <f t="shared" si="12"/>
        <v>15.987250840896825</v>
      </c>
      <c r="T81" s="56">
        <f t="shared" si="12"/>
        <v>19.869315060841977</v>
      </c>
      <c r="U81" s="56">
        <f t="shared" si="12"/>
        <v>24.048875164364524</v>
      </c>
      <c r="V81" s="56">
        <f t="shared" si="12"/>
        <v>28.512899284613901</v>
      </c>
      <c r="W81" s="56">
        <f t="shared" si="12"/>
        <v>33.248284473824597</v>
      </c>
      <c r="X81" s="56">
        <f t="shared" si="12"/>
        <v>38.241904639507524</v>
      </c>
      <c r="Y81" s="56">
        <f t="shared" si="12"/>
        <v>43.48065411099941</v>
      </c>
      <c r="Z81" s="56">
        <f t="shared" si="12"/>
        <v>48.951487126565013</v>
      </c>
      <c r="AA81" s="56">
        <f t="shared" si="12"/>
        <v>54.641453514653094</v>
      </c>
      <c r="AB81" s="56">
        <f t="shared" si="12"/>
        <v>60.537730827179693</v>
      </c>
      <c r="AC81" s="56">
        <f t="shared" si="12"/>
        <v>66.627653167809399</v>
      </c>
      <c r="AD81" s="56">
        <f t="shared" si="12"/>
        <v>72.898736944085556</v>
      </c>
      <c r="AE81" s="56">
        <f t="shared" si="12"/>
        <v>79.33870375888597</v>
      </c>
      <c r="AF81" s="56">
        <f t="shared" si="12"/>
        <v>85.935500644014198</v>
      </c>
      <c r="AG81" s="56">
        <f t="shared" si="12"/>
        <v>92.677317826742936</v>
      </c>
      <c r="AH81" s="56">
        <f t="shared" si="12"/>
        <v>99.552604208772351</v>
      </c>
      <c r="AI81" s="56">
        <f t="shared" si="12"/>
        <v>107.68349873486446</v>
      </c>
      <c r="AJ81" s="56">
        <f t="shared" si="12"/>
        <v>115.88261344190964</v>
      </c>
      <c r="AK81" s="56">
        <f t="shared" si="12"/>
        <v>124.14633162165117</v>
      </c>
      <c r="AL81" s="56">
        <f t="shared" si="12"/>
        <v>132.47097806306414</v>
      </c>
      <c r="AM81" s="56">
        <f t="shared" si="12"/>
        <v>140.85283168316221</v>
      </c>
      <c r="AN81" s="56">
        <f t="shared" si="12"/>
        <v>149.28813729239636</v>
      </c>
      <c r="AO81" s="56">
        <f t="shared" si="12"/>
        <v>157.77311653956369</v>
      </c>
      <c r="AP81" s="56">
        <f t="shared" si="12"/>
        <v>166.30397807911021</v>
      </c>
      <c r="AQ81" s="56">
        <f t="shared" si="12"/>
        <v>174.87692700176135</v>
      </c>
      <c r="AR81" s="56">
        <f t="shared" si="12"/>
        <v>183.48817356754617</v>
      </c>
      <c r="AS81" s="56">
        <f t="shared" si="12"/>
        <v>192.13394127849119</v>
      </c>
      <c r="AT81" s="56">
        <f t="shared" si="12"/>
        <v>200.81047432654512</v>
      </c>
      <c r="AU81" s="56">
        <f t="shared" si="12"/>
        <v>209.51404445065288</v>
      </c>
      <c r="AV81" s="56">
        <f t="shared" si="12"/>
        <v>218.24095723532474</v>
      </c>
      <c r="AW81" s="56">
        <f t="shared" si="12"/>
        <v>226.98755788153935</v>
      </c>
      <c r="AX81" s="56">
        <f t="shared" si="12"/>
        <v>231.52464343855377</v>
      </c>
      <c r="AY81" s="56">
        <f t="shared" si="12"/>
        <v>235.90907221915933</v>
      </c>
      <c r="AZ81" s="56">
        <f t="shared" si="12"/>
        <v>240.14252392818852</v>
      </c>
      <c r="BA81" s="56">
        <f t="shared" si="12"/>
        <v>244.22691034146328</v>
      </c>
      <c r="BB81" s="56">
        <f t="shared" si="12"/>
        <v>248.16435186886406</v>
      </c>
      <c r="BC81" s="56">
        <f t="shared" si="12"/>
        <v>251.95716138872248</v>
      </c>
      <c r="BD81" s="56">
        <f t="shared" si="12"/>
        <v>255.60788805789466</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62">
        <v>0</v>
      </c>
      <c r="F88" s="62">
        <v>6372.8878657461173</v>
      </c>
      <c r="G88" s="62">
        <v>12745.887865746117</v>
      </c>
      <c r="H88" s="62">
        <v>19118.887865746117</v>
      </c>
      <c r="I88" s="62">
        <v>25493.461179233956</v>
      </c>
      <c r="J88" s="62">
        <v>31668.887865746117</v>
      </c>
      <c r="K88" s="62">
        <v>37843.887865746117</v>
      </c>
      <c r="L88" s="62">
        <v>44018.887865746117</v>
      </c>
      <c r="M88" s="62">
        <v>50193.390599003658</v>
      </c>
      <c r="N88" s="62">
        <v>56367.887865746117</v>
      </c>
      <c r="O88" s="62">
        <v>62542.887865746117</v>
      </c>
      <c r="P88" s="62">
        <v>68717.887865746117</v>
      </c>
      <c r="Q88" s="62">
        <v>74892.887865746117</v>
      </c>
      <c r="R88" s="62">
        <v>81067.887865746117</v>
      </c>
      <c r="S88" s="62">
        <v>87242.887865746117</v>
      </c>
      <c r="T88" s="62">
        <v>93417.887865746117</v>
      </c>
      <c r="U88" s="62">
        <v>99592.887865746117</v>
      </c>
      <c r="V88" s="62">
        <v>105767.88786574612</v>
      </c>
      <c r="W88" s="62">
        <v>111942.88786574612</v>
      </c>
      <c r="X88" s="62">
        <v>118117.88786574612</v>
      </c>
      <c r="Y88" s="62">
        <v>124292.88786574612</v>
      </c>
      <c r="Z88" s="62">
        <v>130467.88786574612</v>
      </c>
      <c r="AA88" s="62">
        <v>136642.8878657461</v>
      </c>
      <c r="AB88" s="62">
        <v>142817.8878657461</v>
      </c>
      <c r="AC88" s="62">
        <v>148992.8878657461</v>
      </c>
      <c r="AD88" s="62">
        <v>155167.8878657461</v>
      </c>
      <c r="AE88" s="62">
        <v>161342.8878657461</v>
      </c>
      <c r="AF88" s="62">
        <v>167517.8878657461</v>
      </c>
      <c r="AG88" s="62">
        <v>173692.8878657461</v>
      </c>
      <c r="AH88" s="62">
        <v>179867.8878657461</v>
      </c>
      <c r="AI88" s="62">
        <v>186042.8878657461</v>
      </c>
      <c r="AJ88" s="62">
        <v>192217.8878657461</v>
      </c>
      <c r="AK88" s="62">
        <v>198392.8878657461</v>
      </c>
      <c r="AL88" s="62">
        <v>204567.8878657461</v>
      </c>
      <c r="AM88" s="62">
        <v>210742.8878657461</v>
      </c>
      <c r="AN88" s="62">
        <v>216917.8878657461</v>
      </c>
      <c r="AO88" s="62">
        <v>223092.8878657461</v>
      </c>
      <c r="AP88" s="62">
        <v>229267.8878657461</v>
      </c>
      <c r="AQ88" s="62">
        <v>235442.8878657461</v>
      </c>
      <c r="AR88" s="62">
        <v>241617.8878657461</v>
      </c>
      <c r="AS88" s="62">
        <v>247792.8878657461</v>
      </c>
      <c r="AT88" s="62">
        <v>253967.8878657461</v>
      </c>
      <c r="AU88" s="62">
        <v>260142.8878657461</v>
      </c>
      <c r="AV88" s="62">
        <v>266317.8878657461</v>
      </c>
      <c r="AW88" s="62">
        <v>272492.8878657461</v>
      </c>
      <c r="AX88" s="43"/>
      <c r="AY88" s="43"/>
      <c r="AZ88" s="43"/>
      <c r="BA88" s="43"/>
      <c r="BB88" s="43"/>
      <c r="BC88" s="43"/>
      <c r="BD88" s="43"/>
    </row>
    <row r="89" spans="1:56" x14ac:dyDescent="0.3">
      <c r="A89" s="170"/>
      <c r="B89" s="4" t="s">
        <v>214</v>
      </c>
      <c r="D89" s="4" t="s">
        <v>88</v>
      </c>
      <c r="E89" s="62">
        <v>0</v>
      </c>
      <c r="F89" s="62">
        <v>172012.0545944171</v>
      </c>
      <c r="G89" s="62">
        <v>344024.0545944171</v>
      </c>
      <c r="H89" s="62">
        <v>516036.0545944171</v>
      </c>
      <c r="I89" s="62">
        <v>688048.09492288996</v>
      </c>
      <c r="J89" s="62">
        <v>854706.0545944171</v>
      </c>
      <c r="K89" s="62">
        <v>1021364.0545944171</v>
      </c>
      <c r="L89" s="62">
        <v>1188022.0545944171</v>
      </c>
      <c r="M89" s="62">
        <v>1354679.4033403466</v>
      </c>
      <c r="N89" s="62">
        <v>1521337.0545944171</v>
      </c>
      <c r="O89" s="62">
        <v>1687995.0545944171</v>
      </c>
      <c r="P89" s="62">
        <v>1854653.0545944171</v>
      </c>
      <c r="Q89" s="62">
        <v>2021311.0545944171</v>
      </c>
      <c r="R89" s="62">
        <v>2187969.0545944171</v>
      </c>
      <c r="S89" s="62">
        <v>2354627.0545944171</v>
      </c>
      <c r="T89" s="62">
        <v>2521285.0545944171</v>
      </c>
      <c r="U89" s="62">
        <v>2687943.0545944171</v>
      </c>
      <c r="V89" s="62">
        <v>2854601.0545944171</v>
      </c>
      <c r="W89" s="62">
        <v>3021259.0545944171</v>
      </c>
      <c r="X89" s="62">
        <v>3187917.0545944171</v>
      </c>
      <c r="Y89" s="62">
        <v>3354575.0545944171</v>
      </c>
      <c r="Z89" s="62">
        <v>3521233.0545944171</v>
      </c>
      <c r="AA89" s="62">
        <v>3687891.0545944171</v>
      </c>
      <c r="AB89" s="62">
        <v>3854549.0545944171</v>
      </c>
      <c r="AC89" s="62">
        <v>4021207.0545944171</v>
      </c>
      <c r="AD89" s="62">
        <v>4187865.0545944171</v>
      </c>
      <c r="AE89" s="62">
        <v>4354523.0545944171</v>
      </c>
      <c r="AF89" s="62">
        <v>4521181.0545944171</v>
      </c>
      <c r="AG89" s="62">
        <v>4687839.0545944171</v>
      </c>
      <c r="AH89" s="62">
        <v>4854497.0545944171</v>
      </c>
      <c r="AI89" s="62">
        <v>5021155.0545944171</v>
      </c>
      <c r="AJ89" s="62">
        <v>5187813.0545944171</v>
      </c>
      <c r="AK89" s="62">
        <v>5354471.0545944171</v>
      </c>
      <c r="AL89" s="62">
        <v>5521129.0545944171</v>
      </c>
      <c r="AM89" s="62">
        <v>5687787.0545944171</v>
      </c>
      <c r="AN89" s="62">
        <v>5854445.0545944171</v>
      </c>
      <c r="AO89" s="62">
        <v>6021103.0545944171</v>
      </c>
      <c r="AP89" s="62">
        <v>6187761.0545944171</v>
      </c>
      <c r="AQ89" s="62">
        <v>6354419.0545944171</v>
      </c>
      <c r="AR89" s="62">
        <v>6521077.0545944171</v>
      </c>
      <c r="AS89" s="62">
        <v>6687735.0545944171</v>
      </c>
      <c r="AT89" s="62">
        <v>6854393.0545944171</v>
      </c>
      <c r="AU89" s="62">
        <v>7021051.0545944171</v>
      </c>
      <c r="AV89" s="62">
        <v>7187709.0545944171</v>
      </c>
      <c r="AW89" s="62">
        <v>7354367.0545944171</v>
      </c>
      <c r="AX89" s="43"/>
      <c r="AY89" s="43"/>
      <c r="AZ89" s="43"/>
      <c r="BA89" s="43"/>
      <c r="BB89" s="43"/>
      <c r="BC89" s="43"/>
      <c r="BD89" s="43"/>
    </row>
    <row r="90" spans="1:56" ht="16.5" x14ac:dyDescent="0.3">
      <c r="A90" s="170"/>
      <c r="B90" s="4" t="s">
        <v>331</v>
      </c>
      <c r="D90" s="4" t="s">
        <v>89</v>
      </c>
      <c r="E90" s="62">
        <v>0</v>
      </c>
      <c r="F90" s="62">
        <v>0</v>
      </c>
      <c r="G90" s="62">
        <v>0</v>
      </c>
      <c r="H90" s="62">
        <v>0</v>
      </c>
      <c r="I90" s="62">
        <v>0</v>
      </c>
      <c r="J90" s="62">
        <v>0</v>
      </c>
      <c r="K90" s="62">
        <v>0</v>
      </c>
      <c r="L90" s="62">
        <v>0</v>
      </c>
      <c r="M90" s="62">
        <v>0</v>
      </c>
      <c r="N90" s="62">
        <v>0</v>
      </c>
      <c r="O90" s="62">
        <v>0</v>
      </c>
      <c r="P90" s="62">
        <v>0</v>
      </c>
      <c r="Q90" s="62">
        <v>0</v>
      </c>
      <c r="R90" s="62">
        <v>0</v>
      </c>
      <c r="S90" s="62">
        <v>0</v>
      </c>
      <c r="T90" s="62">
        <v>0</v>
      </c>
      <c r="U90" s="62">
        <v>0</v>
      </c>
      <c r="V90" s="62">
        <v>0</v>
      </c>
      <c r="W90" s="62">
        <v>0</v>
      </c>
      <c r="X90" s="62">
        <v>0</v>
      </c>
      <c r="Y90" s="62">
        <v>0</v>
      </c>
      <c r="Z90" s="62">
        <v>0</v>
      </c>
      <c r="AA90" s="62">
        <v>0</v>
      </c>
      <c r="AB90" s="62">
        <v>0</v>
      </c>
      <c r="AC90" s="62">
        <v>0</v>
      </c>
      <c r="AD90" s="62">
        <v>0</v>
      </c>
      <c r="AE90" s="62">
        <v>0</v>
      </c>
      <c r="AF90" s="62">
        <v>0</v>
      </c>
      <c r="AG90" s="62">
        <v>0</v>
      </c>
      <c r="AH90" s="62">
        <v>0</v>
      </c>
      <c r="AI90" s="62">
        <v>0</v>
      </c>
      <c r="AJ90" s="62">
        <v>0</v>
      </c>
      <c r="AK90" s="62">
        <v>0</v>
      </c>
      <c r="AL90" s="62">
        <v>0</v>
      </c>
      <c r="AM90" s="62">
        <v>0</v>
      </c>
      <c r="AN90" s="62">
        <v>0</v>
      </c>
      <c r="AO90" s="62">
        <v>0</v>
      </c>
      <c r="AP90" s="62">
        <v>0</v>
      </c>
      <c r="AQ90" s="62">
        <v>0</v>
      </c>
      <c r="AR90" s="62">
        <v>0</v>
      </c>
      <c r="AS90" s="62">
        <v>0</v>
      </c>
      <c r="AT90" s="62">
        <v>0</v>
      </c>
      <c r="AU90" s="62">
        <v>0</v>
      </c>
      <c r="AV90" s="62">
        <v>0</v>
      </c>
      <c r="AW90" s="62">
        <v>0</v>
      </c>
      <c r="AX90" s="37"/>
      <c r="AY90" s="37"/>
      <c r="AZ90" s="37"/>
      <c r="BA90" s="37"/>
      <c r="BB90" s="37"/>
      <c r="BC90" s="37"/>
      <c r="BD90" s="37"/>
    </row>
    <row r="91" spans="1:56" ht="16.5" x14ac:dyDescent="0.3">
      <c r="A91" s="170"/>
      <c r="B91" s="4" t="s">
        <v>332</v>
      </c>
      <c r="D91" s="4" t="s">
        <v>42</v>
      </c>
      <c r="E91" s="62">
        <v>0</v>
      </c>
      <c r="F91" s="62">
        <v>5.1009007882099722E-2</v>
      </c>
      <c r="G91" s="62">
        <v>0.10201810788209975</v>
      </c>
      <c r="H91" s="62">
        <v>0.15302720788209978</v>
      </c>
      <c r="I91" s="62">
        <v>0.2040362044484666</v>
      </c>
      <c r="J91" s="62">
        <v>0.25345750788209975</v>
      </c>
      <c r="K91" s="62">
        <v>0.30287880788209964</v>
      </c>
      <c r="L91" s="62">
        <v>0.35230010788209976</v>
      </c>
      <c r="M91" s="62">
        <v>0.40172139962549314</v>
      </c>
      <c r="N91" s="62">
        <v>0.45114270788209976</v>
      </c>
      <c r="O91" s="62">
        <v>0.50056400788209965</v>
      </c>
      <c r="P91" s="62">
        <v>0.54998530788209976</v>
      </c>
      <c r="Q91" s="62">
        <v>0.59940660788209965</v>
      </c>
      <c r="R91" s="62">
        <v>0.64882790788209976</v>
      </c>
      <c r="S91" s="62">
        <v>0.69824920788209965</v>
      </c>
      <c r="T91" s="62">
        <v>0.74767050788209977</v>
      </c>
      <c r="U91" s="62">
        <v>0.79709180788209966</v>
      </c>
      <c r="V91" s="62">
        <v>0.84651310788209977</v>
      </c>
      <c r="W91" s="62">
        <v>0.89593440788209966</v>
      </c>
      <c r="X91" s="62">
        <v>0.94535570788209977</v>
      </c>
      <c r="Y91" s="62">
        <v>0.99477700788209966</v>
      </c>
      <c r="Z91" s="62">
        <v>1.0441983078820998</v>
      </c>
      <c r="AA91" s="62">
        <v>1.0936196078820997</v>
      </c>
      <c r="AB91" s="62">
        <v>1.1430409078820998</v>
      </c>
      <c r="AC91" s="62">
        <v>1.1924622078820997</v>
      </c>
      <c r="AD91" s="62">
        <v>1.2418835078820998</v>
      </c>
      <c r="AE91" s="62">
        <v>1.2913048078820997</v>
      </c>
      <c r="AF91" s="62">
        <v>1.3407261078820996</v>
      </c>
      <c r="AG91" s="62">
        <v>1.3901474078820997</v>
      </c>
      <c r="AH91" s="62">
        <v>1.4395687078820998</v>
      </c>
      <c r="AI91" s="62">
        <v>1.4889900078820999</v>
      </c>
      <c r="AJ91" s="62">
        <v>1.5384113078820996</v>
      </c>
      <c r="AK91" s="62">
        <v>1.5878326078820997</v>
      </c>
      <c r="AL91" s="62">
        <v>1.6372539078820998</v>
      </c>
      <c r="AM91" s="62">
        <v>1.6866752078820999</v>
      </c>
      <c r="AN91" s="62">
        <v>1.7360965078820996</v>
      </c>
      <c r="AO91" s="62">
        <v>1.7855178078820997</v>
      </c>
      <c r="AP91" s="62">
        <v>1.8349391078820998</v>
      </c>
      <c r="AQ91" s="62">
        <v>1.8843604078820999</v>
      </c>
      <c r="AR91" s="62">
        <v>1.9337817078820996</v>
      </c>
      <c r="AS91" s="62">
        <v>1.9832030078820997</v>
      </c>
      <c r="AT91" s="62">
        <v>2.0326243078820996</v>
      </c>
      <c r="AU91" s="62">
        <v>2.0820456078821001</v>
      </c>
      <c r="AV91" s="62">
        <v>2.1314669078820998</v>
      </c>
      <c r="AW91" s="62">
        <v>2.1808882078820995</v>
      </c>
      <c r="AX91" s="35"/>
      <c r="AY91" s="35"/>
      <c r="AZ91" s="35"/>
      <c r="BA91" s="35"/>
      <c r="BB91" s="35"/>
      <c r="BC91" s="35"/>
      <c r="BD91" s="35"/>
    </row>
    <row r="92" spans="1:56" ht="16.5" x14ac:dyDescent="0.3">
      <c r="A92" s="170"/>
      <c r="B92" s="4" t="s">
        <v>333</v>
      </c>
      <c r="D92" s="4" t="s">
        <v>42</v>
      </c>
      <c r="E92" s="62">
        <v>0</v>
      </c>
      <c r="F92" s="62">
        <v>0.32909670527217205</v>
      </c>
      <c r="G92" s="62">
        <v>0.65819340527217207</v>
      </c>
      <c r="H92" s="62">
        <v>0.98729010527217209</v>
      </c>
      <c r="I92" s="62">
        <v>1.3163866971629528</v>
      </c>
      <c r="J92" s="62">
        <v>1.6352396052721723</v>
      </c>
      <c r="K92" s="62">
        <v>1.9540925052721727</v>
      </c>
      <c r="L92" s="62">
        <v>2.2729454052721723</v>
      </c>
      <c r="M92" s="62">
        <v>2.5917983911832962</v>
      </c>
      <c r="N92" s="62">
        <v>2.9106513052721725</v>
      </c>
      <c r="O92" s="62">
        <v>3.2295042052721721</v>
      </c>
      <c r="P92" s="62">
        <v>3.5483571052721725</v>
      </c>
      <c r="Q92" s="62">
        <v>3.8672100052721721</v>
      </c>
      <c r="R92" s="62">
        <v>4.1860629052721716</v>
      </c>
      <c r="S92" s="62">
        <v>4.5049158052721729</v>
      </c>
      <c r="T92" s="62">
        <v>4.8237687052721725</v>
      </c>
      <c r="U92" s="62">
        <v>5.142621605272172</v>
      </c>
      <c r="V92" s="62">
        <v>5.4614745052721716</v>
      </c>
      <c r="W92" s="62">
        <v>5.7803274052721729</v>
      </c>
      <c r="X92" s="62">
        <v>6.0991803052721725</v>
      </c>
      <c r="Y92" s="62">
        <v>6.418033205272172</v>
      </c>
      <c r="Z92" s="62">
        <v>6.7368861052721734</v>
      </c>
      <c r="AA92" s="62">
        <v>7.0557390052721729</v>
      </c>
      <c r="AB92" s="62">
        <v>7.3745919052721725</v>
      </c>
      <c r="AC92" s="62">
        <v>7.693444805272172</v>
      </c>
      <c r="AD92" s="62">
        <v>8.0122977052721733</v>
      </c>
      <c r="AE92" s="62">
        <v>8.3311506052721729</v>
      </c>
      <c r="AF92" s="62">
        <v>8.6500035052721724</v>
      </c>
      <c r="AG92" s="62">
        <v>8.968856405272172</v>
      </c>
      <c r="AH92" s="62">
        <v>9.2877093052721733</v>
      </c>
      <c r="AI92" s="62">
        <v>9.6065622052721729</v>
      </c>
      <c r="AJ92" s="62">
        <v>9.9254151052721724</v>
      </c>
      <c r="AK92" s="62">
        <v>10.244268005272172</v>
      </c>
      <c r="AL92" s="62">
        <v>10.563120905272173</v>
      </c>
      <c r="AM92" s="62">
        <v>10.881973805272173</v>
      </c>
      <c r="AN92" s="62">
        <v>11.200826705272172</v>
      </c>
      <c r="AO92" s="62">
        <v>11.519679605272172</v>
      </c>
      <c r="AP92" s="62">
        <v>11.838532505272171</v>
      </c>
      <c r="AQ92" s="62">
        <v>12.157385405272171</v>
      </c>
      <c r="AR92" s="62">
        <v>12.476238305272174</v>
      </c>
      <c r="AS92" s="62">
        <v>12.795091205272174</v>
      </c>
      <c r="AT92" s="62">
        <v>13.113944105272173</v>
      </c>
      <c r="AU92" s="62">
        <v>13.432797005272173</v>
      </c>
      <c r="AV92" s="62">
        <v>13.751649905272172</v>
      </c>
      <c r="AW92" s="62">
        <v>14.070502805272172</v>
      </c>
      <c r="AX92" s="35"/>
      <c r="AY92" s="35"/>
      <c r="AZ92" s="35"/>
      <c r="BA92" s="35"/>
      <c r="BB92" s="35"/>
      <c r="BC92" s="35"/>
      <c r="BD92" s="35"/>
    </row>
    <row r="93" spans="1:56" x14ac:dyDescent="0.3">
      <c r="A93" s="170"/>
      <c r="B93" s="4" t="s">
        <v>215</v>
      </c>
      <c r="D93" s="4" t="s">
        <v>90</v>
      </c>
      <c r="E93" s="62">
        <v>0</v>
      </c>
      <c r="F93" s="62">
        <v>0</v>
      </c>
      <c r="G93" s="62">
        <v>0</v>
      </c>
      <c r="H93" s="62">
        <v>0</v>
      </c>
      <c r="I93" s="62">
        <v>0</v>
      </c>
      <c r="J93" s="62">
        <v>0</v>
      </c>
      <c r="K93" s="62">
        <v>0</v>
      </c>
      <c r="L93" s="62">
        <v>0</v>
      </c>
      <c r="M93" s="62">
        <v>0</v>
      </c>
      <c r="N93" s="62">
        <v>0</v>
      </c>
      <c r="O93" s="62">
        <v>0</v>
      </c>
      <c r="P93" s="62">
        <v>0</v>
      </c>
      <c r="Q93" s="62">
        <v>0</v>
      </c>
      <c r="R93" s="62">
        <v>0</v>
      </c>
      <c r="S93" s="62">
        <v>0</v>
      </c>
      <c r="T93" s="62">
        <v>0</v>
      </c>
      <c r="U93" s="62">
        <v>0</v>
      </c>
      <c r="V93" s="62">
        <v>0</v>
      </c>
      <c r="W93" s="62">
        <v>0</v>
      </c>
      <c r="X93" s="62">
        <v>0</v>
      </c>
      <c r="Y93" s="62">
        <v>0</v>
      </c>
      <c r="Z93" s="62">
        <v>0</v>
      </c>
      <c r="AA93" s="62">
        <v>0</v>
      </c>
      <c r="AB93" s="62">
        <v>0</v>
      </c>
      <c r="AC93" s="62">
        <v>0</v>
      </c>
      <c r="AD93" s="62">
        <v>0</v>
      </c>
      <c r="AE93" s="62">
        <v>0</v>
      </c>
      <c r="AF93" s="62">
        <v>0</v>
      </c>
      <c r="AG93" s="62">
        <v>0</v>
      </c>
      <c r="AH93" s="62">
        <v>0</v>
      </c>
      <c r="AI93" s="62">
        <v>0</v>
      </c>
      <c r="AJ93" s="62">
        <v>0</v>
      </c>
      <c r="AK93" s="62">
        <v>0</v>
      </c>
      <c r="AL93" s="62">
        <v>0</v>
      </c>
      <c r="AM93" s="62">
        <v>0</v>
      </c>
      <c r="AN93" s="62">
        <v>0</v>
      </c>
      <c r="AO93" s="62">
        <v>0</v>
      </c>
      <c r="AP93" s="62">
        <v>0</v>
      </c>
      <c r="AQ93" s="62">
        <v>0</v>
      </c>
      <c r="AR93" s="62">
        <v>0</v>
      </c>
      <c r="AS93" s="62">
        <v>0</v>
      </c>
      <c r="AT93" s="62">
        <v>0</v>
      </c>
      <c r="AU93" s="62">
        <v>0</v>
      </c>
      <c r="AV93" s="62">
        <v>0</v>
      </c>
      <c r="AW93" s="62">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sqref="A1:XFD1048576"/>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82" t="s">
        <v>11</v>
      </c>
      <c r="B5" s="132" t="s">
        <v>160</v>
      </c>
      <c r="C5" s="135" t="s">
        <v>359</v>
      </c>
    </row>
    <row r="6" spans="1:3" x14ac:dyDescent="0.25">
      <c r="A6" s="183"/>
      <c r="B6" s="133" t="s">
        <v>197</v>
      </c>
      <c r="C6" s="136"/>
    </row>
    <row r="7" spans="1:3" x14ac:dyDescent="0.25">
      <c r="A7" s="183"/>
      <c r="B7" s="133" t="s">
        <v>197</v>
      </c>
      <c r="C7" s="136"/>
    </row>
    <row r="8" spans="1:3" x14ac:dyDescent="0.25">
      <c r="A8" s="183"/>
      <c r="B8" s="133" t="s">
        <v>197</v>
      </c>
      <c r="C8" s="136"/>
    </row>
    <row r="9" spans="1:3" x14ac:dyDescent="0.25">
      <c r="A9" s="183"/>
      <c r="B9" s="133" t="s">
        <v>197</v>
      </c>
      <c r="C9" s="136"/>
    </row>
    <row r="10" spans="1:3" ht="15.75" thickBot="1" x14ac:dyDescent="0.3">
      <c r="A10" s="184"/>
      <c r="B10" s="134" t="s">
        <v>196</v>
      </c>
      <c r="C10" s="137"/>
    </row>
    <row r="11" spans="1:3" ht="45" x14ac:dyDescent="0.25">
      <c r="A11" s="185" t="s">
        <v>300</v>
      </c>
      <c r="B11" s="61" t="s">
        <v>199</v>
      </c>
      <c r="C11" s="136" t="s">
        <v>360</v>
      </c>
    </row>
    <row r="12" spans="1:3" x14ac:dyDescent="0.25">
      <c r="A12" s="185"/>
      <c r="B12" s="61" t="s">
        <v>197</v>
      </c>
      <c r="C12" s="136"/>
    </row>
    <row r="13" spans="1:3" x14ac:dyDescent="0.25">
      <c r="A13" s="185"/>
      <c r="B13" s="61" t="s">
        <v>197</v>
      </c>
      <c r="C13" s="136"/>
    </row>
    <row r="14" spans="1:3" x14ac:dyDescent="0.25">
      <c r="A14" s="185"/>
      <c r="B14" s="61" t="s">
        <v>197</v>
      </c>
      <c r="C14" s="136"/>
    </row>
    <row r="15" spans="1:3" x14ac:dyDescent="0.25">
      <c r="A15" s="185"/>
      <c r="B15" s="61" t="s">
        <v>197</v>
      </c>
      <c r="C15" s="136"/>
    </row>
    <row r="16" spans="1:3" ht="15.75" thickBot="1" x14ac:dyDescent="0.3">
      <c r="A16" s="185"/>
      <c r="B16" s="61" t="s">
        <v>197</v>
      </c>
      <c r="C16" s="136"/>
    </row>
    <row r="17" spans="1:3" ht="15" customHeight="1" x14ac:dyDescent="0.25">
      <c r="A17" s="177" t="s">
        <v>307</v>
      </c>
      <c r="B17" s="132" t="s">
        <v>211</v>
      </c>
      <c r="C17" s="135"/>
    </row>
    <row r="18" spans="1:3" x14ac:dyDescent="0.25">
      <c r="A18" s="178"/>
      <c r="B18" s="133" t="s">
        <v>212</v>
      </c>
      <c r="C18" s="136"/>
    </row>
    <row r="19" spans="1:3" ht="60" x14ac:dyDescent="0.25">
      <c r="A19" s="178"/>
      <c r="B19" s="133" t="s">
        <v>213</v>
      </c>
      <c r="C19" s="136" t="s">
        <v>361</v>
      </c>
    </row>
    <row r="20" spans="1:3" ht="60" x14ac:dyDescent="0.25">
      <c r="A20" s="178"/>
      <c r="B20" s="133" t="s">
        <v>214</v>
      </c>
      <c r="C20" s="136" t="s">
        <v>362</v>
      </c>
    </row>
    <row r="21" spans="1:3" ht="60" x14ac:dyDescent="0.25">
      <c r="A21" s="178"/>
      <c r="B21" s="133" t="s">
        <v>331</v>
      </c>
      <c r="C21" s="136" t="s">
        <v>366</v>
      </c>
    </row>
    <row r="22" spans="1:3" ht="60" x14ac:dyDescent="0.25">
      <c r="A22" s="178"/>
      <c r="B22" s="133" t="s">
        <v>332</v>
      </c>
      <c r="C22" s="136" t="s">
        <v>363</v>
      </c>
    </row>
    <row r="23" spans="1:3" ht="60" x14ac:dyDescent="0.25">
      <c r="A23" s="178"/>
      <c r="B23" s="133" t="s">
        <v>333</v>
      </c>
      <c r="C23" s="136" t="s">
        <v>364</v>
      </c>
    </row>
    <row r="24" spans="1:3" ht="60.75" thickBot="1" x14ac:dyDescent="0.3">
      <c r="A24" s="179"/>
      <c r="B24" s="134" t="s">
        <v>215</v>
      </c>
      <c r="C24" s="137" t="s">
        <v>365</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348</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17.840968262908312</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57.939895602038128</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112.908646738686</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223.6358231414132</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1'!E13*1.1</f>
        <v>-4.8618900000000007</v>
      </c>
      <c r="F13" s="62">
        <f>'Option 1'!F13*1.1</f>
        <v>-4.7865400000000005</v>
      </c>
      <c r="G13" s="62">
        <f>'Option 1'!G13*1.1</f>
        <v>-4.7071200000000006</v>
      </c>
      <c r="H13" s="62">
        <f>'Option 1'!H13*1.1</f>
        <v>-4.6235200000000001</v>
      </c>
      <c r="I13" s="62">
        <f>'Option 1'!I13*1.1</f>
        <v>-4.53728</v>
      </c>
      <c r="J13" s="62">
        <f>'Option 1'!J13*1.1</f>
        <v>-4.4499400000000007</v>
      </c>
      <c r="K13" s="62">
        <f>'Option 1'!K13*1.1</f>
        <v>-4.3609500000000008</v>
      </c>
      <c r="L13" s="62">
        <f>'Option 1'!L13*1.1</f>
        <v>-4.2690999999999999</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-4.8618900000000007</v>
      </c>
      <c r="F18" s="59">
        <f t="shared" ref="F18:AW18" si="0">SUM(F13:F17)</f>
        <v>-4.7865400000000005</v>
      </c>
      <c r="G18" s="59">
        <f t="shared" si="0"/>
        <v>-4.7071200000000006</v>
      </c>
      <c r="H18" s="59">
        <f t="shared" si="0"/>
        <v>-4.6235200000000001</v>
      </c>
      <c r="I18" s="59">
        <f t="shared" si="0"/>
        <v>-4.53728</v>
      </c>
      <c r="J18" s="59">
        <f t="shared" si="0"/>
        <v>-4.4499400000000007</v>
      </c>
      <c r="K18" s="59">
        <f t="shared" si="0"/>
        <v>-4.3609500000000008</v>
      </c>
      <c r="L18" s="59">
        <f t="shared" si="0"/>
        <v>-4.2690999999999999</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0.51399957733109036</v>
      </c>
      <c r="G19" s="33">
        <f>'Option 1'!G19</f>
        <v>1.0279991546621807</v>
      </c>
      <c r="H19" s="33">
        <f>'Option 1'!H19</f>
        <v>1.5419990961033767</v>
      </c>
      <c r="I19" s="33">
        <f>'Option 1'!I19</f>
        <v>2.0559983093243606</v>
      </c>
      <c r="J19" s="33">
        <f>'Option 1'!J19</f>
        <v>2.5539986864646309</v>
      </c>
      <c r="K19" s="33">
        <f>'Option 1'!K19</f>
        <v>3.0519990636049017</v>
      </c>
      <c r="L19" s="33">
        <f>'Option 1'!L19</f>
        <v>3.549999440745172</v>
      </c>
      <c r="M19" s="33">
        <f>'Option 1'!M19</f>
        <v>4.0479998178854446</v>
      </c>
      <c r="N19" s="33">
        <f>'Option 1'!N19</f>
        <v>4.546000195025715</v>
      </c>
      <c r="O19" s="33">
        <f>'Option 1'!O19</f>
        <v>5.0440005721659853</v>
      </c>
      <c r="P19" s="33">
        <f>'Option 1'!P19</f>
        <v>5.5420009493062565</v>
      </c>
      <c r="Q19" s="33">
        <f>'Option 1'!Q19</f>
        <v>6.0400013264465269</v>
      </c>
      <c r="R19" s="33">
        <f>'Option 1'!R19</f>
        <v>6.5380017035867972</v>
      </c>
      <c r="S19" s="33">
        <f>'Option 1'!S19</f>
        <v>7.0360020807270676</v>
      </c>
      <c r="T19" s="33">
        <f>'Option 1'!T19</f>
        <v>7.5340024578673379</v>
      </c>
      <c r="U19" s="33">
        <f>'Option 1'!U19</f>
        <v>8.0320028350076083</v>
      </c>
      <c r="V19" s="33">
        <f>'Option 1'!V19</f>
        <v>8.5300032121478804</v>
      </c>
      <c r="W19" s="33">
        <f>'Option 1'!W19</f>
        <v>9.0280035892881489</v>
      </c>
      <c r="X19" s="33">
        <f>'Option 1'!X19</f>
        <v>9.5260039664284211</v>
      </c>
      <c r="Y19" s="33">
        <f>'Option 1'!Y19</f>
        <v>10.024004343568693</v>
      </c>
      <c r="Z19" s="33">
        <f>'Option 1'!Z19</f>
        <v>10.522004720708967</v>
      </c>
      <c r="AA19" s="33">
        <f>'Option 1'!AA19</f>
        <v>11.020005097849239</v>
      </c>
      <c r="AB19" s="33">
        <f>'Option 1'!AB19</f>
        <v>11.518005474989511</v>
      </c>
      <c r="AC19" s="33">
        <f>'Option 1'!AC19</f>
        <v>12.016005852129783</v>
      </c>
      <c r="AD19" s="33">
        <f>'Option 1'!AD19</f>
        <v>12.514006229270056</v>
      </c>
      <c r="AE19" s="33">
        <f>'Option 1'!AE19</f>
        <v>13.012006606410328</v>
      </c>
      <c r="AF19" s="33">
        <f>'Option 1'!AF19</f>
        <v>13.510006983550602</v>
      </c>
      <c r="AG19" s="33">
        <f>'Option 1'!AG19</f>
        <v>14.008007360690874</v>
      </c>
      <c r="AH19" s="33">
        <f>'Option 1'!AH19</f>
        <v>14.506007737831146</v>
      </c>
      <c r="AI19" s="33">
        <f>'Option 1'!AI19</f>
        <v>15.004008114971418</v>
      </c>
      <c r="AJ19" s="33">
        <f>'Option 1'!AJ19</f>
        <v>15.50200849211169</v>
      </c>
      <c r="AK19" s="33">
        <f>'Option 1'!AK19</f>
        <v>16.000008869251964</v>
      </c>
      <c r="AL19" s="33">
        <f>'Option 1'!AL19</f>
        <v>16.498009246392236</v>
      </c>
      <c r="AM19" s="33">
        <f>'Option 1'!AM19</f>
        <v>16.996009623532508</v>
      </c>
      <c r="AN19" s="33">
        <f>'Option 1'!AN19</f>
        <v>17.49401000067278</v>
      </c>
      <c r="AO19" s="33">
        <f>'Option 1'!AO19</f>
        <v>17.992010377813052</v>
      </c>
      <c r="AP19" s="33">
        <f>'Option 1'!AP19</f>
        <v>18.490010754953325</v>
      </c>
      <c r="AQ19" s="33">
        <f>'Option 1'!AQ19</f>
        <v>18.988011132093597</v>
      </c>
      <c r="AR19" s="33">
        <f>'Option 1'!AR19</f>
        <v>19.486011509233869</v>
      </c>
      <c r="AS19" s="33">
        <f>'Option 1'!AS19</f>
        <v>19.984011886374141</v>
      </c>
      <c r="AT19" s="33">
        <f>'Option 1'!AT19</f>
        <v>20.482012263514413</v>
      </c>
      <c r="AU19" s="33">
        <f>'Option 1'!AU19</f>
        <v>20.980012640654685</v>
      </c>
      <c r="AV19" s="33">
        <f>'Option 1'!AV19</f>
        <v>21.478013017794961</v>
      </c>
      <c r="AW19" s="33">
        <f>'Option 1'!AW19</f>
        <v>21.976013394935233</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0.51399957733109036</v>
      </c>
      <c r="G25" s="67">
        <f t="shared" si="1"/>
        <v>1.0279991546621807</v>
      </c>
      <c r="H25" s="67">
        <f t="shared" si="1"/>
        <v>1.5419990961033767</v>
      </c>
      <c r="I25" s="67">
        <f t="shared" si="1"/>
        <v>2.0559983093243606</v>
      </c>
      <c r="J25" s="67">
        <f t="shared" si="1"/>
        <v>2.5539986864646309</v>
      </c>
      <c r="K25" s="67">
        <f t="shared" si="1"/>
        <v>3.0519990636049017</v>
      </c>
      <c r="L25" s="67">
        <f t="shared" si="1"/>
        <v>3.549999440745172</v>
      </c>
      <c r="M25" s="67">
        <f t="shared" si="1"/>
        <v>4.0479998178854446</v>
      </c>
      <c r="N25" s="67">
        <f t="shared" si="1"/>
        <v>4.546000195025715</v>
      </c>
      <c r="O25" s="67">
        <f t="shared" si="1"/>
        <v>5.0440005721659853</v>
      </c>
      <c r="P25" s="67">
        <f t="shared" si="1"/>
        <v>5.5420009493062565</v>
      </c>
      <c r="Q25" s="67">
        <f t="shared" si="1"/>
        <v>6.0400013264465269</v>
      </c>
      <c r="R25" s="67">
        <f t="shared" si="1"/>
        <v>6.5380017035867972</v>
      </c>
      <c r="S25" s="67">
        <f t="shared" si="1"/>
        <v>7.0360020807270676</v>
      </c>
      <c r="T25" s="67">
        <f t="shared" si="1"/>
        <v>7.5340024578673379</v>
      </c>
      <c r="U25" s="67">
        <f t="shared" si="1"/>
        <v>8.0320028350076083</v>
      </c>
      <c r="V25" s="67">
        <f t="shared" si="1"/>
        <v>8.5300032121478804</v>
      </c>
      <c r="W25" s="67">
        <f t="shared" si="1"/>
        <v>9.0280035892881489</v>
      </c>
      <c r="X25" s="67">
        <f t="shared" si="1"/>
        <v>9.5260039664284211</v>
      </c>
      <c r="Y25" s="67">
        <f t="shared" si="1"/>
        <v>10.024004343568693</v>
      </c>
      <c r="Z25" s="67">
        <f t="shared" si="1"/>
        <v>10.522004720708967</v>
      </c>
      <c r="AA25" s="67">
        <f t="shared" si="1"/>
        <v>11.020005097849239</v>
      </c>
      <c r="AB25" s="67">
        <f t="shared" si="1"/>
        <v>11.518005474989511</v>
      </c>
      <c r="AC25" s="67">
        <f t="shared" si="1"/>
        <v>12.016005852129783</v>
      </c>
      <c r="AD25" s="67">
        <f t="shared" si="1"/>
        <v>12.514006229270056</v>
      </c>
      <c r="AE25" s="67">
        <f t="shared" si="1"/>
        <v>13.012006606410328</v>
      </c>
      <c r="AF25" s="67">
        <f t="shared" si="1"/>
        <v>13.510006983550602</v>
      </c>
      <c r="AG25" s="67">
        <f t="shared" si="1"/>
        <v>14.008007360690874</v>
      </c>
      <c r="AH25" s="67">
        <f t="shared" si="1"/>
        <v>14.506007737831146</v>
      </c>
      <c r="AI25" s="67">
        <f t="shared" si="1"/>
        <v>15.004008114971418</v>
      </c>
      <c r="AJ25" s="67">
        <f t="shared" si="1"/>
        <v>15.50200849211169</v>
      </c>
      <c r="AK25" s="67">
        <f t="shared" si="1"/>
        <v>16.000008869251964</v>
      </c>
      <c r="AL25" s="67">
        <f t="shared" si="1"/>
        <v>16.498009246392236</v>
      </c>
      <c r="AM25" s="67">
        <f t="shared" si="1"/>
        <v>16.996009623532508</v>
      </c>
      <c r="AN25" s="67">
        <f t="shared" si="1"/>
        <v>17.49401000067278</v>
      </c>
      <c r="AO25" s="67">
        <f t="shared" si="1"/>
        <v>17.992010377813052</v>
      </c>
      <c r="AP25" s="67">
        <f t="shared" si="1"/>
        <v>18.490010754953325</v>
      </c>
      <c r="AQ25" s="67">
        <f t="shared" si="1"/>
        <v>18.988011132093597</v>
      </c>
      <c r="AR25" s="67">
        <f t="shared" si="1"/>
        <v>19.486011509233869</v>
      </c>
      <c r="AS25" s="67">
        <f t="shared" si="1"/>
        <v>19.984011886374141</v>
      </c>
      <c r="AT25" s="67">
        <f t="shared" si="1"/>
        <v>20.482012263514413</v>
      </c>
      <c r="AU25" s="67">
        <f t="shared" si="1"/>
        <v>20.980012640654685</v>
      </c>
      <c r="AV25" s="67">
        <f t="shared" si="1"/>
        <v>21.478013017794961</v>
      </c>
      <c r="AW25" s="67">
        <f t="shared" si="1"/>
        <v>21.976013394935233</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-4.8618900000000007</v>
      </c>
      <c r="F26" s="59">
        <f t="shared" ref="F26:BD26" si="2">F18+F25</f>
        <v>-4.2725404226689099</v>
      </c>
      <c r="G26" s="59">
        <f t="shared" si="2"/>
        <v>-3.6791208453378199</v>
      </c>
      <c r="H26" s="59">
        <f t="shared" si="2"/>
        <v>-3.0815209038966236</v>
      </c>
      <c r="I26" s="59">
        <f t="shared" si="2"/>
        <v>-2.4812816906756394</v>
      </c>
      <c r="J26" s="59">
        <f t="shared" si="2"/>
        <v>-1.8959413135353698</v>
      </c>
      <c r="K26" s="59">
        <f t="shared" si="2"/>
        <v>-1.3089509363950991</v>
      </c>
      <c r="L26" s="59">
        <f t="shared" si="2"/>
        <v>-0.71910055925482785</v>
      </c>
      <c r="M26" s="59">
        <f t="shared" si="2"/>
        <v>4.0479998178854446</v>
      </c>
      <c r="N26" s="59">
        <f t="shared" si="2"/>
        <v>4.546000195025715</v>
      </c>
      <c r="O26" s="59">
        <f t="shared" si="2"/>
        <v>5.0440005721659853</v>
      </c>
      <c r="P26" s="59">
        <f t="shared" si="2"/>
        <v>5.5420009493062565</v>
      </c>
      <c r="Q26" s="59">
        <f t="shared" si="2"/>
        <v>6.0400013264465269</v>
      </c>
      <c r="R26" s="59">
        <f t="shared" si="2"/>
        <v>6.5380017035867972</v>
      </c>
      <c r="S26" s="59">
        <f t="shared" si="2"/>
        <v>7.0360020807270676</v>
      </c>
      <c r="T26" s="59">
        <f t="shared" si="2"/>
        <v>7.5340024578673379</v>
      </c>
      <c r="U26" s="59">
        <f t="shared" si="2"/>
        <v>8.0320028350076083</v>
      </c>
      <c r="V26" s="59">
        <f t="shared" si="2"/>
        <v>8.5300032121478804</v>
      </c>
      <c r="W26" s="59">
        <f t="shared" si="2"/>
        <v>9.0280035892881489</v>
      </c>
      <c r="X26" s="59">
        <f t="shared" si="2"/>
        <v>9.5260039664284211</v>
      </c>
      <c r="Y26" s="59">
        <f t="shared" si="2"/>
        <v>10.024004343568693</v>
      </c>
      <c r="Z26" s="59">
        <f t="shared" si="2"/>
        <v>10.522004720708967</v>
      </c>
      <c r="AA26" s="59">
        <f t="shared" si="2"/>
        <v>11.020005097849239</v>
      </c>
      <c r="AB26" s="59">
        <f t="shared" si="2"/>
        <v>11.518005474989511</v>
      </c>
      <c r="AC26" s="59">
        <f t="shared" si="2"/>
        <v>12.016005852129783</v>
      </c>
      <c r="AD26" s="59">
        <f t="shared" si="2"/>
        <v>12.514006229270056</v>
      </c>
      <c r="AE26" s="59">
        <f t="shared" si="2"/>
        <v>13.012006606410328</v>
      </c>
      <c r="AF26" s="59">
        <f t="shared" si="2"/>
        <v>13.510006983550602</v>
      </c>
      <c r="AG26" s="59">
        <f t="shared" si="2"/>
        <v>14.008007360690874</v>
      </c>
      <c r="AH26" s="59">
        <f t="shared" si="2"/>
        <v>14.506007737831146</v>
      </c>
      <c r="AI26" s="59">
        <f t="shared" si="2"/>
        <v>15.004008114971418</v>
      </c>
      <c r="AJ26" s="59">
        <f t="shared" si="2"/>
        <v>15.50200849211169</v>
      </c>
      <c r="AK26" s="59">
        <f t="shared" si="2"/>
        <v>16.000008869251964</v>
      </c>
      <c r="AL26" s="59">
        <f t="shared" si="2"/>
        <v>16.498009246392236</v>
      </c>
      <c r="AM26" s="59">
        <f t="shared" si="2"/>
        <v>16.996009623532508</v>
      </c>
      <c r="AN26" s="59">
        <f t="shared" si="2"/>
        <v>17.49401000067278</v>
      </c>
      <c r="AO26" s="59">
        <f t="shared" si="2"/>
        <v>17.992010377813052</v>
      </c>
      <c r="AP26" s="59">
        <f t="shared" si="2"/>
        <v>18.490010754953325</v>
      </c>
      <c r="AQ26" s="59">
        <f t="shared" si="2"/>
        <v>18.988011132093597</v>
      </c>
      <c r="AR26" s="59">
        <f t="shared" si="2"/>
        <v>19.486011509233869</v>
      </c>
      <c r="AS26" s="59">
        <f t="shared" si="2"/>
        <v>19.984011886374141</v>
      </c>
      <c r="AT26" s="59">
        <f t="shared" si="2"/>
        <v>20.482012263514413</v>
      </c>
      <c r="AU26" s="59">
        <f t="shared" si="2"/>
        <v>20.980012640654685</v>
      </c>
      <c r="AV26" s="59">
        <f t="shared" si="2"/>
        <v>21.478013017794961</v>
      </c>
      <c r="AW26" s="59">
        <f t="shared" si="2"/>
        <v>21.976013394935233</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-3.8895120000000007</v>
      </c>
      <c r="F28" s="34">
        <f t="shared" ref="F28:AW28" si="4">F26*F27</f>
        <v>-3.4180323381351281</v>
      </c>
      <c r="G28" s="34">
        <f t="shared" si="4"/>
        <v>-2.9432966762702559</v>
      </c>
      <c r="H28" s="34">
        <f t="shared" si="4"/>
        <v>-2.4652167231172992</v>
      </c>
      <c r="I28" s="34">
        <f t="shared" si="4"/>
        <v>-1.9850253525405117</v>
      </c>
      <c r="J28" s="34">
        <f t="shared" si="4"/>
        <v>-1.5167530508282958</v>
      </c>
      <c r="K28" s="34">
        <f t="shared" si="4"/>
        <v>-1.0471607491160793</v>
      </c>
      <c r="L28" s="34">
        <f t="shared" si="4"/>
        <v>-0.57528044740386231</v>
      </c>
      <c r="M28" s="34">
        <f t="shared" si="4"/>
        <v>3.2383998543083559</v>
      </c>
      <c r="N28" s="34">
        <f t="shared" si="4"/>
        <v>3.6368001560205721</v>
      </c>
      <c r="O28" s="34">
        <f t="shared" si="4"/>
        <v>4.0352004577327882</v>
      </c>
      <c r="P28" s="34">
        <f t="shared" si="4"/>
        <v>4.4336007594450058</v>
      </c>
      <c r="Q28" s="34">
        <f t="shared" si="4"/>
        <v>4.8320010611572215</v>
      </c>
      <c r="R28" s="34">
        <f t="shared" si="4"/>
        <v>5.2304013628694381</v>
      </c>
      <c r="S28" s="34">
        <f t="shared" si="4"/>
        <v>5.6288016645816548</v>
      </c>
      <c r="T28" s="34">
        <f t="shared" si="4"/>
        <v>6.0272019662938705</v>
      </c>
      <c r="U28" s="34">
        <f t="shared" si="4"/>
        <v>6.4256022680060871</v>
      </c>
      <c r="V28" s="34">
        <f t="shared" si="4"/>
        <v>6.8240025697183047</v>
      </c>
      <c r="W28" s="34">
        <f t="shared" si="4"/>
        <v>7.2224028714305195</v>
      </c>
      <c r="X28" s="34">
        <f t="shared" si="4"/>
        <v>7.620803173142737</v>
      </c>
      <c r="Y28" s="34">
        <f t="shared" si="4"/>
        <v>8.0192034748549545</v>
      </c>
      <c r="Z28" s="34">
        <f t="shared" si="4"/>
        <v>8.4176037765671747</v>
      </c>
      <c r="AA28" s="34">
        <f t="shared" si="4"/>
        <v>8.8160040782793914</v>
      </c>
      <c r="AB28" s="34">
        <f t="shared" si="4"/>
        <v>9.2144043799916098</v>
      </c>
      <c r="AC28" s="34">
        <f t="shared" si="4"/>
        <v>9.6128046817038282</v>
      </c>
      <c r="AD28" s="34">
        <f t="shared" si="4"/>
        <v>10.011204983416045</v>
      </c>
      <c r="AE28" s="34">
        <f t="shared" si="4"/>
        <v>10.409605285128263</v>
      </c>
      <c r="AF28" s="34">
        <f t="shared" si="4"/>
        <v>10.808005586840482</v>
      </c>
      <c r="AG28" s="34">
        <f t="shared" si="4"/>
        <v>11.2064058885527</v>
      </c>
      <c r="AH28" s="34">
        <f t="shared" si="4"/>
        <v>11.604806190264917</v>
      </c>
      <c r="AI28" s="34">
        <f t="shared" si="4"/>
        <v>12.003206491977135</v>
      </c>
      <c r="AJ28" s="34">
        <f t="shared" si="4"/>
        <v>12.401606793689353</v>
      </c>
      <c r="AK28" s="34">
        <f t="shared" si="4"/>
        <v>12.800007095401572</v>
      </c>
      <c r="AL28" s="34">
        <f t="shared" si="4"/>
        <v>13.19840739711379</v>
      </c>
      <c r="AM28" s="34">
        <f t="shared" si="4"/>
        <v>13.596807698826007</v>
      </c>
      <c r="AN28" s="34">
        <f t="shared" si="4"/>
        <v>13.995208000538225</v>
      </c>
      <c r="AO28" s="34">
        <f t="shared" si="4"/>
        <v>14.393608302250442</v>
      </c>
      <c r="AP28" s="34">
        <f t="shared" si="4"/>
        <v>14.79200860396266</v>
      </c>
      <c r="AQ28" s="34">
        <f t="shared" si="4"/>
        <v>15.190408905674879</v>
      </c>
      <c r="AR28" s="34">
        <f t="shared" si="4"/>
        <v>15.588809207387095</v>
      </c>
      <c r="AS28" s="34">
        <f t="shared" si="4"/>
        <v>15.987209509099314</v>
      </c>
      <c r="AT28" s="34">
        <f t="shared" si="4"/>
        <v>16.38560981081153</v>
      </c>
      <c r="AU28" s="34">
        <f t="shared" si="4"/>
        <v>16.784010112523749</v>
      </c>
      <c r="AV28" s="34">
        <f t="shared" si="4"/>
        <v>17.182410414235971</v>
      </c>
      <c r="AW28" s="34">
        <f t="shared" si="4"/>
        <v>17.580810715948186</v>
      </c>
      <c r="AX28" s="34"/>
      <c r="AY28" s="34"/>
      <c r="AZ28" s="34"/>
      <c r="BA28" s="34"/>
      <c r="BB28" s="34"/>
      <c r="BC28" s="34"/>
      <c r="BD28" s="34"/>
    </row>
    <row r="29" spans="1:56" x14ac:dyDescent="0.3">
      <c r="A29" s="115"/>
      <c r="B29" s="9" t="s">
        <v>92</v>
      </c>
      <c r="C29" s="11" t="s">
        <v>44</v>
      </c>
      <c r="D29" s="9" t="s">
        <v>40</v>
      </c>
      <c r="E29" s="34">
        <f>E26-E28</f>
        <v>-0.97237799999999996</v>
      </c>
      <c r="F29" s="34">
        <f t="shared" ref="F29:AW29" si="5">F26-F28</f>
        <v>-0.8545080845337818</v>
      </c>
      <c r="G29" s="34">
        <f t="shared" si="5"/>
        <v>-0.73582416906756398</v>
      </c>
      <c r="H29" s="34">
        <f t="shared" si="5"/>
        <v>-0.61630418077932436</v>
      </c>
      <c r="I29" s="34">
        <f t="shared" si="5"/>
        <v>-0.49625633813512771</v>
      </c>
      <c r="J29" s="34">
        <f t="shared" si="5"/>
        <v>-0.37918826270707395</v>
      </c>
      <c r="K29" s="34">
        <f t="shared" si="5"/>
        <v>-0.26179018727901981</v>
      </c>
      <c r="L29" s="34">
        <f t="shared" si="5"/>
        <v>-0.14382011185096555</v>
      </c>
      <c r="M29" s="34">
        <f t="shared" si="5"/>
        <v>0.80959996357708874</v>
      </c>
      <c r="N29" s="34">
        <f t="shared" si="5"/>
        <v>0.9092000390051429</v>
      </c>
      <c r="O29" s="34">
        <f t="shared" si="5"/>
        <v>1.0088001144331971</v>
      </c>
      <c r="P29" s="34">
        <f t="shared" si="5"/>
        <v>1.1084001898612508</v>
      </c>
      <c r="Q29" s="34">
        <f t="shared" si="5"/>
        <v>1.2080002652893054</v>
      </c>
      <c r="R29" s="34">
        <f t="shared" si="5"/>
        <v>1.3076003407173591</v>
      </c>
      <c r="S29" s="34">
        <f t="shared" si="5"/>
        <v>1.4072004161454128</v>
      </c>
      <c r="T29" s="34">
        <f t="shared" si="5"/>
        <v>1.5068004915734674</v>
      </c>
      <c r="U29" s="34">
        <f t="shared" si="5"/>
        <v>1.6064005670015211</v>
      </c>
      <c r="V29" s="34">
        <f t="shared" si="5"/>
        <v>1.7060006424295757</v>
      </c>
      <c r="W29" s="34">
        <f t="shared" si="5"/>
        <v>1.8056007178576294</v>
      </c>
      <c r="X29" s="34">
        <f t="shared" si="5"/>
        <v>1.905200793285684</v>
      </c>
      <c r="Y29" s="34">
        <f t="shared" si="5"/>
        <v>2.0048008687137386</v>
      </c>
      <c r="Z29" s="34">
        <f t="shared" si="5"/>
        <v>2.1044009441417924</v>
      </c>
      <c r="AA29" s="34">
        <f t="shared" si="5"/>
        <v>2.2040010195698478</v>
      </c>
      <c r="AB29" s="34">
        <f t="shared" si="5"/>
        <v>2.3036010949979016</v>
      </c>
      <c r="AC29" s="34">
        <f t="shared" si="5"/>
        <v>2.4032011704259553</v>
      </c>
      <c r="AD29" s="34">
        <f t="shared" si="5"/>
        <v>2.5028012458540108</v>
      </c>
      <c r="AE29" s="34">
        <f t="shared" si="5"/>
        <v>2.6024013212820645</v>
      </c>
      <c r="AF29" s="34">
        <f t="shared" si="5"/>
        <v>2.70200139671012</v>
      </c>
      <c r="AG29" s="34">
        <f t="shared" si="5"/>
        <v>2.8016014721381737</v>
      </c>
      <c r="AH29" s="34">
        <f t="shared" si="5"/>
        <v>2.9012015475662292</v>
      </c>
      <c r="AI29" s="34">
        <f t="shared" si="5"/>
        <v>3.0008016229942829</v>
      </c>
      <c r="AJ29" s="34">
        <f t="shared" si="5"/>
        <v>3.1004016984223366</v>
      </c>
      <c r="AK29" s="34">
        <f t="shared" si="5"/>
        <v>3.2000017738503921</v>
      </c>
      <c r="AL29" s="34">
        <f t="shared" si="5"/>
        <v>3.2996018492784458</v>
      </c>
      <c r="AM29" s="34">
        <f t="shared" si="5"/>
        <v>3.3992019247065013</v>
      </c>
      <c r="AN29" s="34">
        <f t="shared" si="5"/>
        <v>3.498802000134555</v>
      </c>
      <c r="AO29" s="34">
        <f t="shared" si="5"/>
        <v>3.5984020755626105</v>
      </c>
      <c r="AP29" s="34">
        <f t="shared" si="5"/>
        <v>3.6980021509906642</v>
      </c>
      <c r="AQ29" s="34">
        <f t="shared" si="5"/>
        <v>3.7976022264187179</v>
      </c>
      <c r="AR29" s="34">
        <f t="shared" si="5"/>
        <v>3.8972023018467734</v>
      </c>
      <c r="AS29" s="34">
        <f t="shared" si="5"/>
        <v>3.9968023772748271</v>
      </c>
      <c r="AT29" s="34">
        <f t="shared" si="5"/>
        <v>4.0964024527028826</v>
      </c>
      <c r="AU29" s="34">
        <f t="shared" si="5"/>
        <v>4.1960025281309363</v>
      </c>
      <c r="AV29" s="34">
        <f t="shared" si="5"/>
        <v>4.29560260355899</v>
      </c>
      <c r="AW29" s="34">
        <f t="shared" si="5"/>
        <v>4.3952026789870473</v>
      </c>
      <c r="AX29" s="34"/>
      <c r="AY29" s="34"/>
      <c r="AZ29" s="34"/>
      <c r="BA29" s="34"/>
      <c r="BB29" s="34"/>
      <c r="BC29" s="34"/>
      <c r="BD29" s="34"/>
    </row>
    <row r="30" spans="1:56" ht="16.5" hidden="1" customHeight="1" outlineLevel="1" x14ac:dyDescent="0.35">
      <c r="A30" s="115"/>
      <c r="B30" s="9" t="s">
        <v>1</v>
      </c>
      <c r="C30" s="11" t="s">
        <v>53</v>
      </c>
      <c r="D30" s="9" t="s">
        <v>40</v>
      </c>
      <c r="F30" s="34">
        <f>$E$28/'Fixed data'!$C$7</f>
        <v>-8.6433600000000013E-2</v>
      </c>
      <c r="G30" s="34">
        <f>$E$28/'Fixed data'!$C$7</f>
        <v>-8.6433600000000013E-2</v>
      </c>
      <c r="H30" s="34">
        <f>$E$28/'Fixed data'!$C$7</f>
        <v>-8.6433600000000013E-2</v>
      </c>
      <c r="I30" s="34">
        <f>$E$28/'Fixed data'!$C$7</f>
        <v>-8.6433600000000013E-2</v>
      </c>
      <c r="J30" s="34">
        <f>$E$28/'Fixed data'!$C$7</f>
        <v>-8.6433600000000013E-2</v>
      </c>
      <c r="K30" s="34">
        <f>$E$28/'Fixed data'!$C$7</f>
        <v>-8.6433600000000013E-2</v>
      </c>
      <c r="L30" s="34">
        <f>$E$28/'Fixed data'!$C$7</f>
        <v>-8.6433600000000013E-2</v>
      </c>
      <c r="M30" s="34">
        <f>$E$28/'Fixed data'!$C$7</f>
        <v>-8.6433600000000013E-2</v>
      </c>
      <c r="N30" s="34">
        <f>$E$28/'Fixed data'!$C$7</f>
        <v>-8.6433600000000013E-2</v>
      </c>
      <c r="O30" s="34">
        <f>$E$28/'Fixed data'!$C$7</f>
        <v>-8.6433600000000013E-2</v>
      </c>
      <c r="P30" s="34">
        <f>$E$28/'Fixed data'!$C$7</f>
        <v>-8.6433600000000013E-2</v>
      </c>
      <c r="Q30" s="34">
        <f>$E$28/'Fixed data'!$C$7</f>
        <v>-8.6433600000000013E-2</v>
      </c>
      <c r="R30" s="34">
        <f>$E$28/'Fixed data'!$C$7</f>
        <v>-8.6433600000000013E-2</v>
      </c>
      <c r="S30" s="34">
        <f>$E$28/'Fixed data'!$C$7</f>
        <v>-8.6433600000000013E-2</v>
      </c>
      <c r="T30" s="34">
        <f>$E$28/'Fixed data'!$C$7</f>
        <v>-8.6433600000000013E-2</v>
      </c>
      <c r="U30" s="34">
        <f>$E$28/'Fixed data'!$C$7</f>
        <v>-8.6433600000000013E-2</v>
      </c>
      <c r="V30" s="34">
        <f>$E$28/'Fixed data'!$C$7</f>
        <v>-8.6433600000000013E-2</v>
      </c>
      <c r="W30" s="34">
        <f>$E$28/'Fixed data'!$C$7</f>
        <v>-8.6433600000000013E-2</v>
      </c>
      <c r="X30" s="34">
        <f>$E$28/'Fixed data'!$C$7</f>
        <v>-8.6433600000000013E-2</v>
      </c>
      <c r="Y30" s="34">
        <f>$E$28/'Fixed data'!$C$7</f>
        <v>-8.6433600000000013E-2</v>
      </c>
      <c r="Z30" s="34">
        <f>$E$28/'Fixed data'!$C$7</f>
        <v>-8.6433600000000013E-2</v>
      </c>
      <c r="AA30" s="34">
        <f>$E$28/'Fixed data'!$C$7</f>
        <v>-8.6433600000000013E-2</v>
      </c>
      <c r="AB30" s="34">
        <f>$E$28/'Fixed data'!$C$7</f>
        <v>-8.6433600000000013E-2</v>
      </c>
      <c r="AC30" s="34">
        <f>$E$28/'Fixed data'!$C$7</f>
        <v>-8.6433600000000013E-2</v>
      </c>
      <c r="AD30" s="34">
        <f>$E$28/'Fixed data'!$C$7</f>
        <v>-8.6433600000000013E-2</v>
      </c>
      <c r="AE30" s="34">
        <f>$E$28/'Fixed data'!$C$7</f>
        <v>-8.6433600000000013E-2</v>
      </c>
      <c r="AF30" s="34">
        <f>$E$28/'Fixed data'!$C$7</f>
        <v>-8.6433600000000013E-2</v>
      </c>
      <c r="AG30" s="34">
        <f>$E$28/'Fixed data'!$C$7</f>
        <v>-8.6433600000000013E-2</v>
      </c>
      <c r="AH30" s="34">
        <f>$E$28/'Fixed data'!$C$7</f>
        <v>-8.6433600000000013E-2</v>
      </c>
      <c r="AI30" s="34">
        <f>$E$28/'Fixed data'!$C$7</f>
        <v>-8.6433600000000013E-2</v>
      </c>
      <c r="AJ30" s="34">
        <f>$E$28/'Fixed data'!$C$7</f>
        <v>-8.6433600000000013E-2</v>
      </c>
      <c r="AK30" s="34">
        <f>$E$28/'Fixed data'!$C$7</f>
        <v>-8.6433600000000013E-2</v>
      </c>
      <c r="AL30" s="34">
        <f>$E$28/'Fixed data'!$C$7</f>
        <v>-8.6433600000000013E-2</v>
      </c>
      <c r="AM30" s="34">
        <f>$E$28/'Fixed data'!$C$7</f>
        <v>-8.6433600000000013E-2</v>
      </c>
      <c r="AN30" s="34">
        <f>$E$28/'Fixed data'!$C$7</f>
        <v>-8.6433600000000013E-2</v>
      </c>
      <c r="AO30" s="34">
        <f>$E$28/'Fixed data'!$C$7</f>
        <v>-8.6433600000000013E-2</v>
      </c>
      <c r="AP30" s="34">
        <f>$E$28/'Fixed data'!$C$7</f>
        <v>-8.6433600000000013E-2</v>
      </c>
      <c r="AQ30" s="34">
        <f>$E$28/'Fixed data'!$C$7</f>
        <v>-8.6433600000000013E-2</v>
      </c>
      <c r="AR30" s="34">
        <f>$E$28/'Fixed data'!$C$7</f>
        <v>-8.6433600000000013E-2</v>
      </c>
      <c r="AS30" s="34">
        <f>$E$28/'Fixed data'!$C$7</f>
        <v>-8.6433600000000013E-2</v>
      </c>
      <c r="AT30" s="34">
        <f>$E$28/'Fixed data'!$C$7</f>
        <v>-8.6433600000000013E-2</v>
      </c>
      <c r="AU30" s="34">
        <f>$E$28/'Fixed data'!$C$7</f>
        <v>-8.6433600000000013E-2</v>
      </c>
      <c r="AV30" s="34">
        <f>$E$28/'Fixed data'!$C$7</f>
        <v>-8.6433600000000013E-2</v>
      </c>
      <c r="AW30" s="34">
        <f>$E$28/'Fixed data'!$C$7</f>
        <v>-8.6433600000000013E-2</v>
      </c>
      <c r="AX30" s="34">
        <f>$E$28/'Fixed data'!$C$7</f>
        <v>-8.6433600000000013E-2</v>
      </c>
      <c r="AY30" s="34"/>
      <c r="AZ30" s="34"/>
      <c r="BA30" s="34"/>
      <c r="BB30" s="34"/>
      <c r="BC30" s="34"/>
      <c r="BD30" s="34"/>
    </row>
    <row r="31" spans="1:56" ht="16.5" hidden="1" customHeight="1" outlineLevel="1" x14ac:dyDescent="0.35">
      <c r="A31" s="115"/>
      <c r="B31" s="9" t="s">
        <v>2</v>
      </c>
      <c r="C31" s="11" t="s">
        <v>54</v>
      </c>
      <c r="D31" s="9" t="s">
        <v>40</v>
      </c>
      <c r="F31" s="34"/>
      <c r="G31" s="34">
        <f>$F$28/'Fixed data'!$C$7</f>
        <v>-7.5956274180780631E-2</v>
      </c>
      <c r="H31" s="34">
        <f>$F$28/'Fixed data'!$C$7</f>
        <v>-7.5956274180780631E-2</v>
      </c>
      <c r="I31" s="34">
        <f>$F$28/'Fixed data'!$C$7</f>
        <v>-7.5956274180780631E-2</v>
      </c>
      <c r="J31" s="34">
        <f>$F$28/'Fixed data'!$C$7</f>
        <v>-7.5956274180780631E-2</v>
      </c>
      <c r="K31" s="34">
        <f>$F$28/'Fixed data'!$C$7</f>
        <v>-7.5956274180780631E-2</v>
      </c>
      <c r="L31" s="34">
        <f>$F$28/'Fixed data'!$C$7</f>
        <v>-7.5956274180780631E-2</v>
      </c>
      <c r="M31" s="34">
        <f>$F$28/'Fixed data'!$C$7</f>
        <v>-7.5956274180780631E-2</v>
      </c>
      <c r="N31" s="34">
        <f>$F$28/'Fixed data'!$C$7</f>
        <v>-7.5956274180780631E-2</v>
      </c>
      <c r="O31" s="34">
        <f>$F$28/'Fixed data'!$C$7</f>
        <v>-7.5956274180780631E-2</v>
      </c>
      <c r="P31" s="34">
        <f>$F$28/'Fixed data'!$C$7</f>
        <v>-7.5956274180780631E-2</v>
      </c>
      <c r="Q31" s="34">
        <f>$F$28/'Fixed data'!$C$7</f>
        <v>-7.5956274180780631E-2</v>
      </c>
      <c r="R31" s="34">
        <f>$F$28/'Fixed data'!$C$7</f>
        <v>-7.5956274180780631E-2</v>
      </c>
      <c r="S31" s="34">
        <f>$F$28/'Fixed data'!$C$7</f>
        <v>-7.5956274180780631E-2</v>
      </c>
      <c r="T31" s="34">
        <f>$F$28/'Fixed data'!$C$7</f>
        <v>-7.5956274180780631E-2</v>
      </c>
      <c r="U31" s="34">
        <f>$F$28/'Fixed data'!$C$7</f>
        <v>-7.5956274180780631E-2</v>
      </c>
      <c r="V31" s="34">
        <f>$F$28/'Fixed data'!$C$7</f>
        <v>-7.5956274180780631E-2</v>
      </c>
      <c r="W31" s="34">
        <f>$F$28/'Fixed data'!$C$7</f>
        <v>-7.5956274180780631E-2</v>
      </c>
      <c r="X31" s="34">
        <f>$F$28/'Fixed data'!$C$7</f>
        <v>-7.5956274180780631E-2</v>
      </c>
      <c r="Y31" s="34">
        <f>$F$28/'Fixed data'!$C$7</f>
        <v>-7.5956274180780631E-2</v>
      </c>
      <c r="Z31" s="34">
        <f>$F$28/'Fixed data'!$C$7</f>
        <v>-7.5956274180780631E-2</v>
      </c>
      <c r="AA31" s="34">
        <f>$F$28/'Fixed data'!$C$7</f>
        <v>-7.5956274180780631E-2</v>
      </c>
      <c r="AB31" s="34">
        <f>$F$28/'Fixed data'!$C$7</f>
        <v>-7.5956274180780631E-2</v>
      </c>
      <c r="AC31" s="34">
        <f>$F$28/'Fixed data'!$C$7</f>
        <v>-7.5956274180780631E-2</v>
      </c>
      <c r="AD31" s="34">
        <f>$F$28/'Fixed data'!$C$7</f>
        <v>-7.5956274180780631E-2</v>
      </c>
      <c r="AE31" s="34">
        <f>$F$28/'Fixed data'!$C$7</f>
        <v>-7.5956274180780631E-2</v>
      </c>
      <c r="AF31" s="34">
        <f>$F$28/'Fixed data'!$C$7</f>
        <v>-7.5956274180780631E-2</v>
      </c>
      <c r="AG31" s="34">
        <f>$F$28/'Fixed data'!$C$7</f>
        <v>-7.5956274180780631E-2</v>
      </c>
      <c r="AH31" s="34">
        <f>$F$28/'Fixed data'!$C$7</f>
        <v>-7.5956274180780631E-2</v>
      </c>
      <c r="AI31" s="34">
        <f>$F$28/'Fixed data'!$C$7</f>
        <v>-7.5956274180780631E-2</v>
      </c>
      <c r="AJ31" s="34">
        <f>$F$28/'Fixed data'!$C$7</f>
        <v>-7.5956274180780631E-2</v>
      </c>
      <c r="AK31" s="34">
        <f>$F$28/'Fixed data'!$C$7</f>
        <v>-7.5956274180780631E-2</v>
      </c>
      <c r="AL31" s="34">
        <f>$F$28/'Fixed data'!$C$7</f>
        <v>-7.5956274180780631E-2</v>
      </c>
      <c r="AM31" s="34">
        <f>$F$28/'Fixed data'!$C$7</f>
        <v>-7.5956274180780631E-2</v>
      </c>
      <c r="AN31" s="34">
        <f>$F$28/'Fixed data'!$C$7</f>
        <v>-7.5956274180780631E-2</v>
      </c>
      <c r="AO31" s="34">
        <f>$F$28/'Fixed data'!$C$7</f>
        <v>-7.5956274180780631E-2</v>
      </c>
      <c r="AP31" s="34">
        <f>$F$28/'Fixed data'!$C$7</f>
        <v>-7.5956274180780631E-2</v>
      </c>
      <c r="AQ31" s="34">
        <f>$F$28/'Fixed data'!$C$7</f>
        <v>-7.5956274180780631E-2</v>
      </c>
      <c r="AR31" s="34">
        <f>$F$28/'Fixed data'!$C$7</f>
        <v>-7.5956274180780631E-2</v>
      </c>
      <c r="AS31" s="34">
        <f>$F$28/'Fixed data'!$C$7</f>
        <v>-7.5956274180780631E-2</v>
      </c>
      <c r="AT31" s="34">
        <f>$F$28/'Fixed data'!$C$7</f>
        <v>-7.5956274180780631E-2</v>
      </c>
      <c r="AU31" s="34">
        <f>$F$28/'Fixed data'!$C$7</f>
        <v>-7.5956274180780631E-2</v>
      </c>
      <c r="AV31" s="34">
        <f>$F$28/'Fixed data'!$C$7</f>
        <v>-7.5956274180780631E-2</v>
      </c>
      <c r="AW31" s="34">
        <f>$F$28/'Fixed data'!$C$7</f>
        <v>-7.5956274180780631E-2</v>
      </c>
      <c r="AX31" s="34">
        <f>$F$28/'Fixed data'!$C$7</f>
        <v>-7.5956274180780631E-2</v>
      </c>
      <c r="AY31" s="34">
        <f>$F$28/'Fixed data'!$C$7</f>
        <v>-7.5956274180780631E-2</v>
      </c>
      <c r="AZ31" s="34"/>
      <c r="BA31" s="34"/>
      <c r="BB31" s="34"/>
      <c r="BC31" s="34"/>
      <c r="BD31" s="34"/>
    </row>
    <row r="32" spans="1:56" ht="16.5" hidden="1" customHeight="1" outlineLevel="1" x14ac:dyDescent="0.35">
      <c r="A32" s="115"/>
      <c r="B32" s="9" t="s">
        <v>3</v>
      </c>
      <c r="C32" s="11" t="s">
        <v>55</v>
      </c>
      <c r="D32" s="9" t="s">
        <v>40</v>
      </c>
      <c r="F32" s="34"/>
      <c r="G32" s="34"/>
      <c r="H32" s="34">
        <f>$G$28/'Fixed data'!$C$7</f>
        <v>-6.5406592806005692E-2</v>
      </c>
      <c r="I32" s="34">
        <f>$G$28/'Fixed data'!$C$7</f>
        <v>-6.5406592806005692E-2</v>
      </c>
      <c r="J32" s="34">
        <f>$G$28/'Fixed data'!$C$7</f>
        <v>-6.5406592806005692E-2</v>
      </c>
      <c r="K32" s="34">
        <f>$G$28/'Fixed data'!$C$7</f>
        <v>-6.5406592806005692E-2</v>
      </c>
      <c r="L32" s="34">
        <f>$G$28/'Fixed data'!$C$7</f>
        <v>-6.5406592806005692E-2</v>
      </c>
      <c r="M32" s="34">
        <f>$G$28/'Fixed data'!$C$7</f>
        <v>-6.5406592806005692E-2</v>
      </c>
      <c r="N32" s="34">
        <f>$G$28/'Fixed data'!$C$7</f>
        <v>-6.5406592806005692E-2</v>
      </c>
      <c r="O32" s="34">
        <f>$G$28/'Fixed data'!$C$7</f>
        <v>-6.5406592806005692E-2</v>
      </c>
      <c r="P32" s="34">
        <f>$G$28/'Fixed data'!$C$7</f>
        <v>-6.5406592806005692E-2</v>
      </c>
      <c r="Q32" s="34">
        <f>$G$28/'Fixed data'!$C$7</f>
        <v>-6.5406592806005692E-2</v>
      </c>
      <c r="R32" s="34">
        <f>$G$28/'Fixed data'!$C$7</f>
        <v>-6.5406592806005692E-2</v>
      </c>
      <c r="S32" s="34">
        <f>$G$28/'Fixed data'!$C$7</f>
        <v>-6.5406592806005692E-2</v>
      </c>
      <c r="T32" s="34">
        <f>$G$28/'Fixed data'!$C$7</f>
        <v>-6.5406592806005692E-2</v>
      </c>
      <c r="U32" s="34">
        <f>$G$28/'Fixed data'!$C$7</f>
        <v>-6.5406592806005692E-2</v>
      </c>
      <c r="V32" s="34">
        <f>$G$28/'Fixed data'!$C$7</f>
        <v>-6.5406592806005692E-2</v>
      </c>
      <c r="W32" s="34">
        <f>$G$28/'Fixed data'!$C$7</f>
        <v>-6.5406592806005692E-2</v>
      </c>
      <c r="X32" s="34">
        <f>$G$28/'Fixed data'!$C$7</f>
        <v>-6.5406592806005692E-2</v>
      </c>
      <c r="Y32" s="34">
        <f>$G$28/'Fixed data'!$C$7</f>
        <v>-6.5406592806005692E-2</v>
      </c>
      <c r="Z32" s="34">
        <f>$G$28/'Fixed data'!$C$7</f>
        <v>-6.5406592806005692E-2</v>
      </c>
      <c r="AA32" s="34">
        <f>$G$28/'Fixed data'!$C$7</f>
        <v>-6.5406592806005692E-2</v>
      </c>
      <c r="AB32" s="34">
        <f>$G$28/'Fixed data'!$C$7</f>
        <v>-6.5406592806005692E-2</v>
      </c>
      <c r="AC32" s="34">
        <f>$G$28/'Fixed data'!$C$7</f>
        <v>-6.5406592806005692E-2</v>
      </c>
      <c r="AD32" s="34">
        <f>$G$28/'Fixed data'!$C$7</f>
        <v>-6.5406592806005692E-2</v>
      </c>
      <c r="AE32" s="34">
        <f>$G$28/'Fixed data'!$C$7</f>
        <v>-6.5406592806005692E-2</v>
      </c>
      <c r="AF32" s="34">
        <f>$G$28/'Fixed data'!$C$7</f>
        <v>-6.5406592806005692E-2</v>
      </c>
      <c r="AG32" s="34">
        <f>$G$28/'Fixed data'!$C$7</f>
        <v>-6.5406592806005692E-2</v>
      </c>
      <c r="AH32" s="34">
        <f>$G$28/'Fixed data'!$C$7</f>
        <v>-6.5406592806005692E-2</v>
      </c>
      <c r="AI32" s="34">
        <f>$G$28/'Fixed data'!$C$7</f>
        <v>-6.5406592806005692E-2</v>
      </c>
      <c r="AJ32" s="34">
        <f>$G$28/'Fixed data'!$C$7</f>
        <v>-6.5406592806005692E-2</v>
      </c>
      <c r="AK32" s="34">
        <f>$G$28/'Fixed data'!$C$7</f>
        <v>-6.5406592806005692E-2</v>
      </c>
      <c r="AL32" s="34">
        <f>$G$28/'Fixed data'!$C$7</f>
        <v>-6.5406592806005692E-2</v>
      </c>
      <c r="AM32" s="34">
        <f>$G$28/'Fixed data'!$C$7</f>
        <v>-6.5406592806005692E-2</v>
      </c>
      <c r="AN32" s="34">
        <f>$G$28/'Fixed data'!$C$7</f>
        <v>-6.5406592806005692E-2</v>
      </c>
      <c r="AO32" s="34">
        <f>$G$28/'Fixed data'!$C$7</f>
        <v>-6.5406592806005692E-2</v>
      </c>
      <c r="AP32" s="34">
        <f>$G$28/'Fixed data'!$C$7</f>
        <v>-6.5406592806005692E-2</v>
      </c>
      <c r="AQ32" s="34">
        <f>$G$28/'Fixed data'!$C$7</f>
        <v>-6.5406592806005692E-2</v>
      </c>
      <c r="AR32" s="34">
        <f>$G$28/'Fixed data'!$C$7</f>
        <v>-6.5406592806005692E-2</v>
      </c>
      <c r="AS32" s="34">
        <f>$G$28/'Fixed data'!$C$7</f>
        <v>-6.5406592806005692E-2</v>
      </c>
      <c r="AT32" s="34">
        <f>$G$28/'Fixed data'!$C$7</f>
        <v>-6.5406592806005692E-2</v>
      </c>
      <c r="AU32" s="34">
        <f>$G$28/'Fixed data'!$C$7</f>
        <v>-6.5406592806005692E-2</v>
      </c>
      <c r="AV32" s="34">
        <f>$G$28/'Fixed data'!$C$7</f>
        <v>-6.5406592806005692E-2</v>
      </c>
      <c r="AW32" s="34">
        <f>$G$28/'Fixed data'!$C$7</f>
        <v>-6.5406592806005692E-2</v>
      </c>
      <c r="AX32" s="34">
        <f>$G$28/'Fixed data'!$C$7</f>
        <v>-6.5406592806005692E-2</v>
      </c>
      <c r="AY32" s="34">
        <f>$G$28/'Fixed data'!$C$7</f>
        <v>-6.5406592806005692E-2</v>
      </c>
      <c r="AZ32" s="34">
        <f>$G$28/'Fixed data'!$C$7</f>
        <v>-6.5406592806005692E-2</v>
      </c>
      <c r="BA32" s="34"/>
      <c r="BB32" s="34"/>
      <c r="BC32" s="34"/>
      <c r="BD32" s="34"/>
    </row>
    <row r="33" spans="1:57" ht="16.5" hidden="1" customHeight="1" outlineLevel="1" x14ac:dyDescent="0.35">
      <c r="A33" s="115"/>
      <c r="B33" s="9" t="s">
        <v>4</v>
      </c>
      <c r="C33" s="11" t="s">
        <v>56</v>
      </c>
      <c r="D33" s="9" t="s">
        <v>40</v>
      </c>
      <c r="F33" s="34"/>
      <c r="G33" s="34"/>
      <c r="H33" s="34"/>
      <c r="I33" s="34">
        <f>$H$28/'Fixed data'!$C$7</f>
        <v>-5.4782593847051093E-2</v>
      </c>
      <c r="J33" s="34">
        <f>$H$28/'Fixed data'!$C$7</f>
        <v>-5.4782593847051093E-2</v>
      </c>
      <c r="K33" s="34">
        <f>$H$28/'Fixed data'!$C$7</f>
        <v>-5.4782593847051093E-2</v>
      </c>
      <c r="L33" s="34">
        <f>$H$28/'Fixed data'!$C$7</f>
        <v>-5.4782593847051093E-2</v>
      </c>
      <c r="M33" s="34">
        <f>$H$28/'Fixed data'!$C$7</f>
        <v>-5.4782593847051093E-2</v>
      </c>
      <c r="N33" s="34">
        <f>$H$28/'Fixed data'!$C$7</f>
        <v>-5.4782593847051093E-2</v>
      </c>
      <c r="O33" s="34">
        <f>$H$28/'Fixed data'!$C$7</f>
        <v>-5.4782593847051093E-2</v>
      </c>
      <c r="P33" s="34">
        <f>$H$28/'Fixed data'!$C$7</f>
        <v>-5.4782593847051093E-2</v>
      </c>
      <c r="Q33" s="34">
        <f>$H$28/'Fixed data'!$C$7</f>
        <v>-5.4782593847051093E-2</v>
      </c>
      <c r="R33" s="34">
        <f>$H$28/'Fixed data'!$C$7</f>
        <v>-5.4782593847051093E-2</v>
      </c>
      <c r="S33" s="34">
        <f>$H$28/'Fixed data'!$C$7</f>
        <v>-5.4782593847051093E-2</v>
      </c>
      <c r="T33" s="34">
        <f>$H$28/'Fixed data'!$C$7</f>
        <v>-5.4782593847051093E-2</v>
      </c>
      <c r="U33" s="34">
        <f>$H$28/'Fixed data'!$C$7</f>
        <v>-5.4782593847051093E-2</v>
      </c>
      <c r="V33" s="34">
        <f>$H$28/'Fixed data'!$C$7</f>
        <v>-5.4782593847051093E-2</v>
      </c>
      <c r="W33" s="34">
        <f>$H$28/'Fixed data'!$C$7</f>
        <v>-5.4782593847051093E-2</v>
      </c>
      <c r="X33" s="34">
        <f>$H$28/'Fixed data'!$C$7</f>
        <v>-5.4782593847051093E-2</v>
      </c>
      <c r="Y33" s="34">
        <f>$H$28/'Fixed data'!$C$7</f>
        <v>-5.4782593847051093E-2</v>
      </c>
      <c r="Z33" s="34">
        <f>$H$28/'Fixed data'!$C$7</f>
        <v>-5.4782593847051093E-2</v>
      </c>
      <c r="AA33" s="34">
        <f>$H$28/'Fixed data'!$C$7</f>
        <v>-5.4782593847051093E-2</v>
      </c>
      <c r="AB33" s="34">
        <f>$H$28/'Fixed data'!$C$7</f>
        <v>-5.4782593847051093E-2</v>
      </c>
      <c r="AC33" s="34">
        <f>$H$28/'Fixed data'!$C$7</f>
        <v>-5.4782593847051093E-2</v>
      </c>
      <c r="AD33" s="34">
        <f>$H$28/'Fixed data'!$C$7</f>
        <v>-5.4782593847051093E-2</v>
      </c>
      <c r="AE33" s="34">
        <f>$H$28/'Fixed data'!$C$7</f>
        <v>-5.4782593847051093E-2</v>
      </c>
      <c r="AF33" s="34">
        <f>$H$28/'Fixed data'!$C$7</f>
        <v>-5.4782593847051093E-2</v>
      </c>
      <c r="AG33" s="34">
        <f>$H$28/'Fixed data'!$C$7</f>
        <v>-5.4782593847051093E-2</v>
      </c>
      <c r="AH33" s="34">
        <f>$H$28/'Fixed data'!$C$7</f>
        <v>-5.4782593847051093E-2</v>
      </c>
      <c r="AI33" s="34">
        <f>$H$28/'Fixed data'!$C$7</f>
        <v>-5.4782593847051093E-2</v>
      </c>
      <c r="AJ33" s="34">
        <f>$H$28/'Fixed data'!$C$7</f>
        <v>-5.4782593847051093E-2</v>
      </c>
      <c r="AK33" s="34">
        <f>$H$28/'Fixed data'!$C$7</f>
        <v>-5.4782593847051093E-2</v>
      </c>
      <c r="AL33" s="34">
        <f>$H$28/'Fixed data'!$C$7</f>
        <v>-5.4782593847051093E-2</v>
      </c>
      <c r="AM33" s="34">
        <f>$H$28/'Fixed data'!$C$7</f>
        <v>-5.4782593847051093E-2</v>
      </c>
      <c r="AN33" s="34">
        <f>$H$28/'Fixed data'!$C$7</f>
        <v>-5.4782593847051093E-2</v>
      </c>
      <c r="AO33" s="34">
        <f>$H$28/'Fixed data'!$C$7</f>
        <v>-5.4782593847051093E-2</v>
      </c>
      <c r="AP33" s="34">
        <f>$H$28/'Fixed data'!$C$7</f>
        <v>-5.4782593847051093E-2</v>
      </c>
      <c r="AQ33" s="34">
        <f>$H$28/'Fixed data'!$C$7</f>
        <v>-5.4782593847051093E-2</v>
      </c>
      <c r="AR33" s="34">
        <f>$H$28/'Fixed data'!$C$7</f>
        <v>-5.4782593847051093E-2</v>
      </c>
      <c r="AS33" s="34">
        <f>$H$28/'Fixed data'!$C$7</f>
        <v>-5.4782593847051093E-2</v>
      </c>
      <c r="AT33" s="34">
        <f>$H$28/'Fixed data'!$C$7</f>
        <v>-5.4782593847051093E-2</v>
      </c>
      <c r="AU33" s="34">
        <f>$H$28/'Fixed data'!$C$7</f>
        <v>-5.4782593847051093E-2</v>
      </c>
      <c r="AV33" s="34">
        <f>$H$28/'Fixed data'!$C$7</f>
        <v>-5.4782593847051093E-2</v>
      </c>
      <c r="AW33" s="34">
        <f>$H$28/'Fixed data'!$C$7</f>
        <v>-5.4782593847051093E-2</v>
      </c>
      <c r="AX33" s="34">
        <f>$H$28/'Fixed data'!$C$7</f>
        <v>-5.4782593847051093E-2</v>
      </c>
      <c r="AY33" s="34">
        <f>$H$28/'Fixed data'!$C$7</f>
        <v>-5.4782593847051093E-2</v>
      </c>
      <c r="AZ33" s="34">
        <f>$H$28/'Fixed data'!$C$7</f>
        <v>-5.4782593847051093E-2</v>
      </c>
      <c r="BA33" s="34">
        <f>$H$28/'Fixed data'!$C$7</f>
        <v>-5.4782593847051093E-2</v>
      </c>
      <c r="BB33" s="34"/>
      <c r="BC33" s="34"/>
      <c r="BD33" s="34"/>
    </row>
    <row r="34" spans="1:57" ht="16.5" hidden="1" customHeight="1" outlineLevel="1" x14ac:dyDescent="0.35">
      <c r="A34" s="115"/>
      <c r="B34" s="9" t="s">
        <v>5</v>
      </c>
      <c r="C34" s="11" t="s">
        <v>57</v>
      </c>
      <c r="D34" s="9" t="s">
        <v>40</v>
      </c>
      <c r="F34" s="34"/>
      <c r="G34" s="34"/>
      <c r="H34" s="34"/>
      <c r="I34" s="34"/>
      <c r="J34" s="34">
        <f>$I$28/'Fixed data'!$C$7</f>
        <v>-4.4111674500900262E-2</v>
      </c>
      <c r="K34" s="34">
        <f>$I$28/'Fixed data'!$C$7</f>
        <v>-4.4111674500900262E-2</v>
      </c>
      <c r="L34" s="34">
        <f>$I$28/'Fixed data'!$C$7</f>
        <v>-4.4111674500900262E-2</v>
      </c>
      <c r="M34" s="34">
        <f>$I$28/'Fixed data'!$C$7</f>
        <v>-4.4111674500900262E-2</v>
      </c>
      <c r="N34" s="34">
        <f>$I$28/'Fixed data'!$C$7</f>
        <v>-4.4111674500900262E-2</v>
      </c>
      <c r="O34" s="34">
        <f>$I$28/'Fixed data'!$C$7</f>
        <v>-4.4111674500900262E-2</v>
      </c>
      <c r="P34" s="34">
        <f>$I$28/'Fixed data'!$C$7</f>
        <v>-4.4111674500900262E-2</v>
      </c>
      <c r="Q34" s="34">
        <f>$I$28/'Fixed data'!$C$7</f>
        <v>-4.4111674500900262E-2</v>
      </c>
      <c r="R34" s="34">
        <f>$I$28/'Fixed data'!$C$7</f>
        <v>-4.4111674500900262E-2</v>
      </c>
      <c r="S34" s="34">
        <f>$I$28/'Fixed data'!$C$7</f>
        <v>-4.4111674500900262E-2</v>
      </c>
      <c r="T34" s="34">
        <f>$I$28/'Fixed data'!$C$7</f>
        <v>-4.4111674500900262E-2</v>
      </c>
      <c r="U34" s="34">
        <f>$I$28/'Fixed data'!$C$7</f>
        <v>-4.4111674500900262E-2</v>
      </c>
      <c r="V34" s="34">
        <f>$I$28/'Fixed data'!$C$7</f>
        <v>-4.4111674500900262E-2</v>
      </c>
      <c r="W34" s="34">
        <f>$I$28/'Fixed data'!$C$7</f>
        <v>-4.4111674500900262E-2</v>
      </c>
      <c r="X34" s="34">
        <f>$I$28/'Fixed data'!$C$7</f>
        <v>-4.4111674500900262E-2</v>
      </c>
      <c r="Y34" s="34">
        <f>$I$28/'Fixed data'!$C$7</f>
        <v>-4.4111674500900262E-2</v>
      </c>
      <c r="Z34" s="34">
        <f>$I$28/'Fixed data'!$C$7</f>
        <v>-4.4111674500900262E-2</v>
      </c>
      <c r="AA34" s="34">
        <f>$I$28/'Fixed data'!$C$7</f>
        <v>-4.4111674500900262E-2</v>
      </c>
      <c r="AB34" s="34">
        <f>$I$28/'Fixed data'!$C$7</f>
        <v>-4.4111674500900262E-2</v>
      </c>
      <c r="AC34" s="34">
        <f>$I$28/'Fixed data'!$C$7</f>
        <v>-4.4111674500900262E-2</v>
      </c>
      <c r="AD34" s="34">
        <f>$I$28/'Fixed data'!$C$7</f>
        <v>-4.4111674500900262E-2</v>
      </c>
      <c r="AE34" s="34">
        <f>$I$28/'Fixed data'!$C$7</f>
        <v>-4.4111674500900262E-2</v>
      </c>
      <c r="AF34" s="34">
        <f>$I$28/'Fixed data'!$C$7</f>
        <v>-4.4111674500900262E-2</v>
      </c>
      <c r="AG34" s="34">
        <f>$I$28/'Fixed data'!$C$7</f>
        <v>-4.4111674500900262E-2</v>
      </c>
      <c r="AH34" s="34">
        <f>$I$28/'Fixed data'!$C$7</f>
        <v>-4.4111674500900262E-2</v>
      </c>
      <c r="AI34" s="34">
        <f>$I$28/'Fixed data'!$C$7</f>
        <v>-4.4111674500900262E-2</v>
      </c>
      <c r="AJ34" s="34">
        <f>$I$28/'Fixed data'!$C$7</f>
        <v>-4.4111674500900262E-2</v>
      </c>
      <c r="AK34" s="34">
        <f>$I$28/'Fixed data'!$C$7</f>
        <v>-4.4111674500900262E-2</v>
      </c>
      <c r="AL34" s="34">
        <f>$I$28/'Fixed data'!$C$7</f>
        <v>-4.4111674500900262E-2</v>
      </c>
      <c r="AM34" s="34">
        <f>$I$28/'Fixed data'!$C$7</f>
        <v>-4.4111674500900262E-2</v>
      </c>
      <c r="AN34" s="34">
        <f>$I$28/'Fixed data'!$C$7</f>
        <v>-4.4111674500900262E-2</v>
      </c>
      <c r="AO34" s="34">
        <f>$I$28/'Fixed data'!$C$7</f>
        <v>-4.4111674500900262E-2</v>
      </c>
      <c r="AP34" s="34">
        <f>$I$28/'Fixed data'!$C$7</f>
        <v>-4.4111674500900262E-2</v>
      </c>
      <c r="AQ34" s="34">
        <f>$I$28/'Fixed data'!$C$7</f>
        <v>-4.4111674500900262E-2</v>
      </c>
      <c r="AR34" s="34">
        <f>$I$28/'Fixed data'!$C$7</f>
        <v>-4.4111674500900262E-2</v>
      </c>
      <c r="AS34" s="34">
        <f>$I$28/'Fixed data'!$C$7</f>
        <v>-4.4111674500900262E-2</v>
      </c>
      <c r="AT34" s="34">
        <f>$I$28/'Fixed data'!$C$7</f>
        <v>-4.4111674500900262E-2</v>
      </c>
      <c r="AU34" s="34">
        <f>$I$28/'Fixed data'!$C$7</f>
        <v>-4.4111674500900262E-2</v>
      </c>
      <c r="AV34" s="34">
        <f>$I$28/'Fixed data'!$C$7</f>
        <v>-4.4111674500900262E-2</v>
      </c>
      <c r="AW34" s="34">
        <f>$I$28/'Fixed data'!$C$7</f>
        <v>-4.4111674500900262E-2</v>
      </c>
      <c r="AX34" s="34">
        <f>$I$28/'Fixed data'!$C$7</f>
        <v>-4.4111674500900262E-2</v>
      </c>
      <c r="AY34" s="34">
        <f>$I$28/'Fixed data'!$C$7</f>
        <v>-4.4111674500900262E-2</v>
      </c>
      <c r="AZ34" s="34">
        <f>$I$28/'Fixed data'!$C$7</f>
        <v>-4.4111674500900262E-2</v>
      </c>
      <c r="BA34" s="34">
        <f>$I$28/'Fixed data'!$C$7</f>
        <v>-4.4111674500900262E-2</v>
      </c>
      <c r="BB34" s="34">
        <f>$I$28/'Fixed data'!$C$7</f>
        <v>-4.4111674500900262E-2</v>
      </c>
      <c r="BC34" s="34"/>
      <c r="BD34" s="34"/>
    </row>
    <row r="35" spans="1:57" ht="16.5" hidden="1" customHeight="1" outlineLevel="1" x14ac:dyDescent="0.35">
      <c r="A35" s="115"/>
      <c r="B35" s="9" t="s">
        <v>6</v>
      </c>
      <c r="C35" s="11" t="s">
        <v>58</v>
      </c>
      <c r="D35" s="9" t="s">
        <v>40</v>
      </c>
      <c r="F35" s="34"/>
      <c r="G35" s="34"/>
      <c r="H35" s="34"/>
      <c r="I35" s="34"/>
      <c r="J35" s="34"/>
      <c r="K35" s="34">
        <f>$J$28/'Fixed data'!$C$7</f>
        <v>-3.3705623351739905E-2</v>
      </c>
      <c r="L35" s="34">
        <f>$J$28/'Fixed data'!$C$7</f>
        <v>-3.3705623351739905E-2</v>
      </c>
      <c r="M35" s="34">
        <f>$J$28/'Fixed data'!$C$7</f>
        <v>-3.3705623351739905E-2</v>
      </c>
      <c r="N35" s="34">
        <f>$J$28/'Fixed data'!$C$7</f>
        <v>-3.3705623351739905E-2</v>
      </c>
      <c r="O35" s="34">
        <f>$J$28/'Fixed data'!$C$7</f>
        <v>-3.3705623351739905E-2</v>
      </c>
      <c r="P35" s="34">
        <f>$J$28/'Fixed data'!$C$7</f>
        <v>-3.3705623351739905E-2</v>
      </c>
      <c r="Q35" s="34">
        <f>$J$28/'Fixed data'!$C$7</f>
        <v>-3.3705623351739905E-2</v>
      </c>
      <c r="R35" s="34">
        <f>$J$28/'Fixed data'!$C$7</f>
        <v>-3.3705623351739905E-2</v>
      </c>
      <c r="S35" s="34">
        <f>$J$28/'Fixed data'!$C$7</f>
        <v>-3.3705623351739905E-2</v>
      </c>
      <c r="T35" s="34">
        <f>$J$28/'Fixed data'!$C$7</f>
        <v>-3.3705623351739905E-2</v>
      </c>
      <c r="U35" s="34">
        <f>$J$28/'Fixed data'!$C$7</f>
        <v>-3.3705623351739905E-2</v>
      </c>
      <c r="V35" s="34">
        <f>$J$28/'Fixed data'!$C$7</f>
        <v>-3.3705623351739905E-2</v>
      </c>
      <c r="W35" s="34">
        <f>$J$28/'Fixed data'!$C$7</f>
        <v>-3.3705623351739905E-2</v>
      </c>
      <c r="X35" s="34">
        <f>$J$28/'Fixed data'!$C$7</f>
        <v>-3.3705623351739905E-2</v>
      </c>
      <c r="Y35" s="34">
        <f>$J$28/'Fixed data'!$C$7</f>
        <v>-3.3705623351739905E-2</v>
      </c>
      <c r="Z35" s="34">
        <f>$J$28/'Fixed data'!$C$7</f>
        <v>-3.3705623351739905E-2</v>
      </c>
      <c r="AA35" s="34">
        <f>$J$28/'Fixed data'!$C$7</f>
        <v>-3.3705623351739905E-2</v>
      </c>
      <c r="AB35" s="34">
        <f>$J$28/'Fixed data'!$C$7</f>
        <v>-3.3705623351739905E-2</v>
      </c>
      <c r="AC35" s="34">
        <f>$J$28/'Fixed data'!$C$7</f>
        <v>-3.3705623351739905E-2</v>
      </c>
      <c r="AD35" s="34">
        <f>$J$28/'Fixed data'!$C$7</f>
        <v>-3.3705623351739905E-2</v>
      </c>
      <c r="AE35" s="34">
        <f>$J$28/'Fixed data'!$C$7</f>
        <v>-3.3705623351739905E-2</v>
      </c>
      <c r="AF35" s="34">
        <f>$J$28/'Fixed data'!$C$7</f>
        <v>-3.3705623351739905E-2</v>
      </c>
      <c r="AG35" s="34">
        <f>$J$28/'Fixed data'!$C$7</f>
        <v>-3.3705623351739905E-2</v>
      </c>
      <c r="AH35" s="34">
        <f>$J$28/'Fixed data'!$C$7</f>
        <v>-3.3705623351739905E-2</v>
      </c>
      <c r="AI35" s="34">
        <f>$J$28/'Fixed data'!$C$7</f>
        <v>-3.3705623351739905E-2</v>
      </c>
      <c r="AJ35" s="34">
        <f>$J$28/'Fixed data'!$C$7</f>
        <v>-3.3705623351739905E-2</v>
      </c>
      <c r="AK35" s="34">
        <f>$J$28/'Fixed data'!$C$7</f>
        <v>-3.3705623351739905E-2</v>
      </c>
      <c r="AL35" s="34">
        <f>$J$28/'Fixed data'!$C$7</f>
        <v>-3.3705623351739905E-2</v>
      </c>
      <c r="AM35" s="34">
        <f>$J$28/'Fixed data'!$C$7</f>
        <v>-3.3705623351739905E-2</v>
      </c>
      <c r="AN35" s="34">
        <f>$J$28/'Fixed data'!$C$7</f>
        <v>-3.3705623351739905E-2</v>
      </c>
      <c r="AO35" s="34">
        <f>$J$28/'Fixed data'!$C$7</f>
        <v>-3.3705623351739905E-2</v>
      </c>
      <c r="AP35" s="34">
        <f>$J$28/'Fixed data'!$C$7</f>
        <v>-3.3705623351739905E-2</v>
      </c>
      <c r="AQ35" s="34">
        <f>$J$28/'Fixed data'!$C$7</f>
        <v>-3.3705623351739905E-2</v>
      </c>
      <c r="AR35" s="34">
        <f>$J$28/'Fixed data'!$C$7</f>
        <v>-3.3705623351739905E-2</v>
      </c>
      <c r="AS35" s="34">
        <f>$J$28/'Fixed data'!$C$7</f>
        <v>-3.3705623351739905E-2</v>
      </c>
      <c r="AT35" s="34">
        <f>$J$28/'Fixed data'!$C$7</f>
        <v>-3.3705623351739905E-2</v>
      </c>
      <c r="AU35" s="34">
        <f>$J$28/'Fixed data'!$C$7</f>
        <v>-3.3705623351739905E-2</v>
      </c>
      <c r="AV35" s="34">
        <f>$J$28/'Fixed data'!$C$7</f>
        <v>-3.3705623351739905E-2</v>
      </c>
      <c r="AW35" s="34">
        <f>$J$28/'Fixed data'!$C$7</f>
        <v>-3.3705623351739905E-2</v>
      </c>
      <c r="AX35" s="34">
        <f>$J$28/'Fixed data'!$C$7</f>
        <v>-3.3705623351739905E-2</v>
      </c>
      <c r="AY35" s="34">
        <f>$J$28/'Fixed data'!$C$7</f>
        <v>-3.3705623351739905E-2</v>
      </c>
      <c r="AZ35" s="34">
        <f>$J$28/'Fixed data'!$C$7</f>
        <v>-3.3705623351739905E-2</v>
      </c>
      <c r="BA35" s="34">
        <f>$J$28/'Fixed data'!$C$7</f>
        <v>-3.3705623351739905E-2</v>
      </c>
      <c r="BB35" s="34">
        <f>$J$28/'Fixed data'!$C$7</f>
        <v>-3.3705623351739905E-2</v>
      </c>
      <c r="BC35" s="34">
        <f>$J$28/'Fixed data'!$C$7</f>
        <v>-3.3705623351739905E-2</v>
      </c>
      <c r="BD35" s="34"/>
    </row>
    <row r="36" spans="1:57" ht="16.5" hidden="1" customHeight="1" outlineLevel="1" x14ac:dyDescent="0.35">
      <c r="A36" s="115"/>
      <c r="B36" s="9" t="s">
        <v>32</v>
      </c>
      <c r="C36" s="11" t="s">
        <v>59</v>
      </c>
      <c r="D36" s="9" t="s">
        <v>40</v>
      </c>
      <c r="F36" s="34"/>
      <c r="G36" s="34"/>
      <c r="H36" s="34"/>
      <c r="I36" s="34"/>
      <c r="J36" s="34"/>
      <c r="K36" s="34"/>
      <c r="L36" s="34">
        <f>$K$28/'Fixed data'!$C$7</f>
        <v>-2.3270238869246205E-2</v>
      </c>
      <c r="M36" s="34">
        <f>$K$28/'Fixed data'!$C$7</f>
        <v>-2.3270238869246205E-2</v>
      </c>
      <c r="N36" s="34">
        <f>$K$28/'Fixed data'!$C$7</f>
        <v>-2.3270238869246205E-2</v>
      </c>
      <c r="O36" s="34">
        <f>$K$28/'Fixed data'!$C$7</f>
        <v>-2.3270238869246205E-2</v>
      </c>
      <c r="P36" s="34">
        <f>$K$28/'Fixed data'!$C$7</f>
        <v>-2.3270238869246205E-2</v>
      </c>
      <c r="Q36" s="34">
        <f>$K$28/'Fixed data'!$C$7</f>
        <v>-2.3270238869246205E-2</v>
      </c>
      <c r="R36" s="34">
        <f>$K$28/'Fixed data'!$C$7</f>
        <v>-2.3270238869246205E-2</v>
      </c>
      <c r="S36" s="34">
        <f>$K$28/'Fixed data'!$C$7</f>
        <v>-2.3270238869246205E-2</v>
      </c>
      <c r="T36" s="34">
        <f>$K$28/'Fixed data'!$C$7</f>
        <v>-2.3270238869246205E-2</v>
      </c>
      <c r="U36" s="34">
        <f>$K$28/'Fixed data'!$C$7</f>
        <v>-2.3270238869246205E-2</v>
      </c>
      <c r="V36" s="34">
        <f>$K$28/'Fixed data'!$C$7</f>
        <v>-2.3270238869246205E-2</v>
      </c>
      <c r="W36" s="34">
        <f>$K$28/'Fixed data'!$C$7</f>
        <v>-2.3270238869246205E-2</v>
      </c>
      <c r="X36" s="34">
        <f>$K$28/'Fixed data'!$C$7</f>
        <v>-2.3270238869246205E-2</v>
      </c>
      <c r="Y36" s="34">
        <f>$K$28/'Fixed data'!$C$7</f>
        <v>-2.3270238869246205E-2</v>
      </c>
      <c r="Z36" s="34">
        <f>$K$28/'Fixed data'!$C$7</f>
        <v>-2.3270238869246205E-2</v>
      </c>
      <c r="AA36" s="34">
        <f>$K$28/'Fixed data'!$C$7</f>
        <v>-2.3270238869246205E-2</v>
      </c>
      <c r="AB36" s="34">
        <f>$K$28/'Fixed data'!$C$7</f>
        <v>-2.3270238869246205E-2</v>
      </c>
      <c r="AC36" s="34">
        <f>$K$28/'Fixed data'!$C$7</f>
        <v>-2.3270238869246205E-2</v>
      </c>
      <c r="AD36" s="34">
        <f>$K$28/'Fixed data'!$C$7</f>
        <v>-2.3270238869246205E-2</v>
      </c>
      <c r="AE36" s="34">
        <f>$K$28/'Fixed data'!$C$7</f>
        <v>-2.3270238869246205E-2</v>
      </c>
      <c r="AF36" s="34">
        <f>$K$28/'Fixed data'!$C$7</f>
        <v>-2.3270238869246205E-2</v>
      </c>
      <c r="AG36" s="34">
        <f>$K$28/'Fixed data'!$C$7</f>
        <v>-2.3270238869246205E-2</v>
      </c>
      <c r="AH36" s="34">
        <f>$K$28/'Fixed data'!$C$7</f>
        <v>-2.3270238869246205E-2</v>
      </c>
      <c r="AI36" s="34">
        <f>$K$28/'Fixed data'!$C$7</f>
        <v>-2.3270238869246205E-2</v>
      </c>
      <c r="AJ36" s="34">
        <f>$K$28/'Fixed data'!$C$7</f>
        <v>-2.3270238869246205E-2</v>
      </c>
      <c r="AK36" s="34">
        <f>$K$28/'Fixed data'!$C$7</f>
        <v>-2.3270238869246205E-2</v>
      </c>
      <c r="AL36" s="34">
        <f>$K$28/'Fixed data'!$C$7</f>
        <v>-2.3270238869246205E-2</v>
      </c>
      <c r="AM36" s="34">
        <f>$K$28/'Fixed data'!$C$7</f>
        <v>-2.3270238869246205E-2</v>
      </c>
      <c r="AN36" s="34">
        <f>$K$28/'Fixed data'!$C$7</f>
        <v>-2.3270238869246205E-2</v>
      </c>
      <c r="AO36" s="34">
        <f>$K$28/'Fixed data'!$C$7</f>
        <v>-2.3270238869246205E-2</v>
      </c>
      <c r="AP36" s="34">
        <f>$K$28/'Fixed data'!$C$7</f>
        <v>-2.3270238869246205E-2</v>
      </c>
      <c r="AQ36" s="34">
        <f>$K$28/'Fixed data'!$C$7</f>
        <v>-2.3270238869246205E-2</v>
      </c>
      <c r="AR36" s="34">
        <f>$K$28/'Fixed data'!$C$7</f>
        <v>-2.3270238869246205E-2</v>
      </c>
      <c r="AS36" s="34">
        <f>$K$28/'Fixed data'!$C$7</f>
        <v>-2.3270238869246205E-2</v>
      </c>
      <c r="AT36" s="34">
        <f>$K$28/'Fixed data'!$C$7</f>
        <v>-2.3270238869246205E-2</v>
      </c>
      <c r="AU36" s="34">
        <f>$K$28/'Fixed data'!$C$7</f>
        <v>-2.3270238869246205E-2</v>
      </c>
      <c r="AV36" s="34">
        <f>$K$28/'Fixed data'!$C$7</f>
        <v>-2.3270238869246205E-2</v>
      </c>
      <c r="AW36" s="34">
        <f>$K$28/'Fixed data'!$C$7</f>
        <v>-2.3270238869246205E-2</v>
      </c>
      <c r="AX36" s="34">
        <f>$K$28/'Fixed data'!$C$7</f>
        <v>-2.3270238869246205E-2</v>
      </c>
      <c r="AY36" s="34">
        <f>$K$28/'Fixed data'!$C$7</f>
        <v>-2.3270238869246205E-2</v>
      </c>
      <c r="AZ36" s="34">
        <f>$K$28/'Fixed data'!$C$7</f>
        <v>-2.3270238869246205E-2</v>
      </c>
      <c r="BA36" s="34">
        <f>$K$28/'Fixed data'!$C$7</f>
        <v>-2.3270238869246205E-2</v>
      </c>
      <c r="BB36" s="34">
        <f>$K$28/'Fixed data'!$C$7</f>
        <v>-2.3270238869246205E-2</v>
      </c>
      <c r="BC36" s="34">
        <f>$K$28/'Fixed data'!$C$7</f>
        <v>-2.3270238869246205E-2</v>
      </c>
      <c r="BD36" s="34">
        <f>$K$28/'Fixed data'!$C$7</f>
        <v>-2.3270238869246205E-2</v>
      </c>
    </row>
    <row r="37" spans="1:57" ht="16.5" hidden="1" customHeight="1" outlineLevel="1" x14ac:dyDescent="0.35">
      <c r="A37" s="115"/>
      <c r="B37" s="9" t="s">
        <v>33</v>
      </c>
      <c r="C37" s="11" t="s">
        <v>60</v>
      </c>
      <c r="D37" s="9" t="s">
        <v>40</v>
      </c>
      <c r="F37" s="34"/>
      <c r="G37" s="34"/>
      <c r="H37" s="34"/>
      <c r="I37" s="34"/>
      <c r="J37" s="34"/>
      <c r="K37" s="34"/>
      <c r="L37" s="34"/>
      <c r="M37" s="34">
        <f>$L$28/'Fixed data'!$C$7</f>
        <v>-1.2784009942308052E-2</v>
      </c>
      <c r="N37" s="34">
        <f>$L$28/'Fixed data'!$C$7</f>
        <v>-1.2784009942308052E-2</v>
      </c>
      <c r="O37" s="34">
        <f>$L$28/'Fixed data'!$C$7</f>
        <v>-1.2784009942308052E-2</v>
      </c>
      <c r="P37" s="34">
        <f>$L$28/'Fixed data'!$C$7</f>
        <v>-1.2784009942308052E-2</v>
      </c>
      <c r="Q37" s="34">
        <f>$L$28/'Fixed data'!$C$7</f>
        <v>-1.2784009942308052E-2</v>
      </c>
      <c r="R37" s="34">
        <f>$L$28/'Fixed data'!$C$7</f>
        <v>-1.2784009942308052E-2</v>
      </c>
      <c r="S37" s="34">
        <f>$L$28/'Fixed data'!$C$7</f>
        <v>-1.2784009942308052E-2</v>
      </c>
      <c r="T37" s="34">
        <f>$L$28/'Fixed data'!$C$7</f>
        <v>-1.2784009942308052E-2</v>
      </c>
      <c r="U37" s="34">
        <f>$L$28/'Fixed data'!$C$7</f>
        <v>-1.2784009942308052E-2</v>
      </c>
      <c r="V37" s="34">
        <f>$L$28/'Fixed data'!$C$7</f>
        <v>-1.2784009942308052E-2</v>
      </c>
      <c r="W37" s="34">
        <f>$L$28/'Fixed data'!$C$7</f>
        <v>-1.2784009942308052E-2</v>
      </c>
      <c r="X37" s="34">
        <f>$L$28/'Fixed data'!$C$7</f>
        <v>-1.2784009942308052E-2</v>
      </c>
      <c r="Y37" s="34">
        <f>$L$28/'Fixed data'!$C$7</f>
        <v>-1.2784009942308052E-2</v>
      </c>
      <c r="Z37" s="34">
        <f>$L$28/'Fixed data'!$C$7</f>
        <v>-1.2784009942308052E-2</v>
      </c>
      <c r="AA37" s="34">
        <f>$L$28/'Fixed data'!$C$7</f>
        <v>-1.2784009942308052E-2</v>
      </c>
      <c r="AB37" s="34">
        <f>$L$28/'Fixed data'!$C$7</f>
        <v>-1.2784009942308052E-2</v>
      </c>
      <c r="AC37" s="34">
        <f>$L$28/'Fixed data'!$C$7</f>
        <v>-1.2784009942308052E-2</v>
      </c>
      <c r="AD37" s="34">
        <f>$L$28/'Fixed data'!$C$7</f>
        <v>-1.2784009942308052E-2</v>
      </c>
      <c r="AE37" s="34">
        <f>$L$28/'Fixed data'!$C$7</f>
        <v>-1.2784009942308052E-2</v>
      </c>
      <c r="AF37" s="34">
        <f>$L$28/'Fixed data'!$C$7</f>
        <v>-1.2784009942308052E-2</v>
      </c>
      <c r="AG37" s="34">
        <f>$L$28/'Fixed data'!$C$7</f>
        <v>-1.2784009942308052E-2</v>
      </c>
      <c r="AH37" s="34">
        <f>$L$28/'Fixed data'!$C$7</f>
        <v>-1.2784009942308052E-2</v>
      </c>
      <c r="AI37" s="34">
        <f>$L$28/'Fixed data'!$C$7</f>
        <v>-1.2784009942308052E-2</v>
      </c>
      <c r="AJ37" s="34">
        <f>$L$28/'Fixed data'!$C$7</f>
        <v>-1.2784009942308052E-2</v>
      </c>
      <c r="AK37" s="34">
        <f>$L$28/'Fixed data'!$C$7</f>
        <v>-1.2784009942308052E-2</v>
      </c>
      <c r="AL37" s="34">
        <f>$L$28/'Fixed data'!$C$7</f>
        <v>-1.2784009942308052E-2</v>
      </c>
      <c r="AM37" s="34">
        <f>$L$28/'Fixed data'!$C$7</f>
        <v>-1.2784009942308052E-2</v>
      </c>
      <c r="AN37" s="34">
        <f>$L$28/'Fixed data'!$C$7</f>
        <v>-1.2784009942308052E-2</v>
      </c>
      <c r="AO37" s="34">
        <f>$L$28/'Fixed data'!$C$7</f>
        <v>-1.2784009942308052E-2</v>
      </c>
      <c r="AP37" s="34">
        <f>$L$28/'Fixed data'!$C$7</f>
        <v>-1.2784009942308052E-2</v>
      </c>
      <c r="AQ37" s="34">
        <f>$L$28/'Fixed data'!$C$7</f>
        <v>-1.2784009942308052E-2</v>
      </c>
      <c r="AR37" s="34">
        <f>$L$28/'Fixed data'!$C$7</f>
        <v>-1.2784009942308052E-2</v>
      </c>
      <c r="AS37" s="34">
        <f>$L$28/'Fixed data'!$C$7</f>
        <v>-1.2784009942308052E-2</v>
      </c>
      <c r="AT37" s="34">
        <f>$L$28/'Fixed data'!$C$7</f>
        <v>-1.2784009942308052E-2</v>
      </c>
      <c r="AU37" s="34">
        <f>$L$28/'Fixed data'!$C$7</f>
        <v>-1.2784009942308052E-2</v>
      </c>
      <c r="AV37" s="34">
        <f>$L$28/'Fixed data'!$C$7</f>
        <v>-1.2784009942308052E-2</v>
      </c>
      <c r="AW37" s="34">
        <f>$L$28/'Fixed data'!$C$7</f>
        <v>-1.2784009942308052E-2</v>
      </c>
      <c r="AX37" s="34">
        <f>$L$28/'Fixed data'!$C$7</f>
        <v>-1.2784009942308052E-2</v>
      </c>
      <c r="AY37" s="34">
        <f>$L$28/'Fixed data'!$C$7</f>
        <v>-1.2784009942308052E-2</v>
      </c>
      <c r="AZ37" s="34">
        <f>$L$28/'Fixed data'!$C$7</f>
        <v>-1.2784009942308052E-2</v>
      </c>
      <c r="BA37" s="34">
        <f>$L$28/'Fixed data'!$C$7</f>
        <v>-1.2784009942308052E-2</v>
      </c>
      <c r="BB37" s="34">
        <f>$L$28/'Fixed data'!$C$7</f>
        <v>-1.2784009942308052E-2</v>
      </c>
      <c r="BC37" s="34">
        <f>$L$28/'Fixed data'!$C$7</f>
        <v>-1.2784009942308052E-2</v>
      </c>
      <c r="BD37" s="34">
        <f>$L$28/'Fixed data'!$C$7</f>
        <v>-1.2784009942308052E-2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7.1964441206852359E-2</v>
      </c>
      <c r="O38" s="34">
        <f>$M$28/'Fixed data'!$C$7</f>
        <v>7.1964441206852359E-2</v>
      </c>
      <c r="P38" s="34">
        <f>$M$28/'Fixed data'!$C$7</f>
        <v>7.1964441206852359E-2</v>
      </c>
      <c r="Q38" s="34">
        <f>$M$28/'Fixed data'!$C$7</f>
        <v>7.1964441206852359E-2</v>
      </c>
      <c r="R38" s="34">
        <f>$M$28/'Fixed data'!$C$7</f>
        <v>7.1964441206852359E-2</v>
      </c>
      <c r="S38" s="34">
        <f>$M$28/'Fixed data'!$C$7</f>
        <v>7.1964441206852359E-2</v>
      </c>
      <c r="T38" s="34">
        <f>$M$28/'Fixed data'!$C$7</f>
        <v>7.1964441206852359E-2</v>
      </c>
      <c r="U38" s="34">
        <f>$M$28/'Fixed data'!$C$7</f>
        <v>7.1964441206852359E-2</v>
      </c>
      <c r="V38" s="34">
        <f>$M$28/'Fixed data'!$C$7</f>
        <v>7.1964441206852359E-2</v>
      </c>
      <c r="W38" s="34">
        <f>$M$28/'Fixed data'!$C$7</f>
        <v>7.1964441206852359E-2</v>
      </c>
      <c r="X38" s="34">
        <f>$M$28/'Fixed data'!$C$7</f>
        <v>7.1964441206852359E-2</v>
      </c>
      <c r="Y38" s="34">
        <f>$M$28/'Fixed data'!$C$7</f>
        <v>7.1964441206852359E-2</v>
      </c>
      <c r="Z38" s="34">
        <f>$M$28/'Fixed data'!$C$7</f>
        <v>7.1964441206852359E-2</v>
      </c>
      <c r="AA38" s="34">
        <f>$M$28/'Fixed data'!$C$7</f>
        <v>7.1964441206852359E-2</v>
      </c>
      <c r="AB38" s="34">
        <f>$M$28/'Fixed data'!$C$7</f>
        <v>7.1964441206852359E-2</v>
      </c>
      <c r="AC38" s="34">
        <f>$M$28/'Fixed data'!$C$7</f>
        <v>7.1964441206852359E-2</v>
      </c>
      <c r="AD38" s="34">
        <f>$M$28/'Fixed data'!$C$7</f>
        <v>7.1964441206852359E-2</v>
      </c>
      <c r="AE38" s="34">
        <f>$M$28/'Fixed data'!$C$7</f>
        <v>7.1964441206852359E-2</v>
      </c>
      <c r="AF38" s="34">
        <f>$M$28/'Fixed data'!$C$7</f>
        <v>7.1964441206852359E-2</v>
      </c>
      <c r="AG38" s="34">
        <f>$M$28/'Fixed data'!$C$7</f>
        <v>7.1964441206852359E-2</v>
      </c>
      <c r="AH38" s="34">
        <f>$M$28/'Fixed data'!$C$7</f>
        <v>7.1964441206852359E-2</v>
      </c>
      <c r="AI38" s="34">
        <f>$M$28/'Fixed data'!$C$7</f>
        <v>7.1964441206852359E-2</v>
      </c>
      <c r="AJ38" s="34">
        <f>$M$28/'Fixed data'!$C$7</f>
        <v>7.1964441206852359E-2</v>
      </c>
      <c r="AK38" s="34">
        <f>$M$28/'Fixed data'!$C$7</f>
        <v>7.1964441206852359E-2</v>
      </c>
      <c r="AL38" s="34">
        <f>$M$28/'Fixed data'!$C$7</f>
        <v>7.1964441206852359E-2</v>
      </c>
      <c r="AM38" s="34">
        <f>$M$28/'Fixed data'!$C$7</f>
        <v>7.1964441206852359E-2</v>
      </c>
      <c r="AN38" s="34">
        <f>$M$28/'Fixed data'!$C$7</f>
        <v>7.1964441206852359E-2</v>
      </c>
      <c r="AO38" s="34">
        <f>$M$28/'Fixed data'!$C$7</f>
        <v>7.1964441206852359E-2</v>
      </c>
      <c r="AP38" s="34">
        <f>$M$28/'Fixed data'!$C$7</f>
        <v>7.1964441206852359E-2</v>
      </c>
      <c r="AQ38" s="34">
        <f>$M$28/'Fixed data'!$C$7</f>
        <v>7.1964441206852359E-2</v>
      </c>
      <c r="AR38" s="34">
        <f>$M$28/'Fixed data'!$C$7</f>
        <v>7.1964441206852359E-2</v>
      </c>
      <c r="AS38" s="34">
        <f>$M$28/'Fixed data'!$C$7</f>
        <v>7.1964441206852359E-2</v>
      </c>
      <c r="AT38" s="34">
        <f>$M$28/'Fixed data'!$C$7</f>
        <v>7.1964441206852359E-2</v>
      </c>
      <c r="AU38" s="34">
        <f>$M$28/'Fixed data'!$C$7</f>
        <v>7.1964441206852359E-2</v>
      </c>
      <c r="AV38" s="34">
        <f>$M$28/'Fixed data'!$C$7</f>
        <v>7.1964441206852359E-2</v>
      </c>
      <c r="AW38" s="34">
        <f>$M$28/'Fixed data'!$C$7</f>
        <v>7.1964441206852359E-2</v>
      </c>
      <c r="AX38" s="34">
        <f>$M$28/'Fixed data'!$C$7</f>
        <v>7.1964441206852359E-2</v>
      </c>
      <c r="AY38" s="34">
        <f>$M$28/'Fixed data'!$C$7</f>
        <v>7.1964441206852359E-2</v>
      </c>
      <c r="AZ38" s="34">
        <f>$M$28/'Fixed data'!$C$7</f>
        <v>7.1964441206852359E-2</v>
      </c>
      <c r="BA38" s="34">
        <f>$M$28/'Fixed data'!$C$7</f>
        <v>7.1964441206852359E-2</v>
      </c>
      <c r="BB38" s="34">
        <f>$M$28/'Fixed data'!$C$7</f>
        <v>7.1964441206852359E-2</v>
      </c>
      <c r="BC38" s="34">
        <f>$M$28/'Fixed data'!$C$7</f>
        <v>7.1964441206852359E-2</v>
      </c>
      <c r="BD38" s="34">
        <f>$M$28/'Fixed data'!$C$7</f>
        <v>7.1964441206852359E-2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8.0817781244901604E-2</v>
      </c>
      <c r="P39" s="34">
        <f>$N$28/'Fixed data'!$C$7</f>
        <v>8.0817781244901604E-2</v>
      </c>
      <c r="Q39" s="34">
        <f>$N$28/'Fixed data'!$C$7</f>
        <v>8.0817781244901604E-2</v>
      </c>
      <c r="R39" s="34">
        <f>$N$28/'Fixed data'!$C$7</f>
        <v>8.0817781244901604E-2</v>
      </c>
      <c r="S39" s="34">
        <f>$N$28/'Fixed data'!$C$7</f>
        <v>8.0817781244901604E-2</v>
      </c>
      <c r="T39" s="34">
        <f>$N$28/'Fixed data'!$C$7</f>
        <v>8.0817781244901604E-2</v>
      </c>
      <c r="U39" s="34">
        <f>$N$28/'Fixed data'!$C$7</f>
        <v>8.0817781244901604E-2</v>
      </c>
      <c r="V39" s="34">
        <f>$N$28/'Fixed data'!$C$7</f>
        <v>8.0817781244901604E-2</v>
      </c>
      <c r="W39" s="34">
        <f>$N$28/'Fixed data'!$C$7</f>
        <v>8.0817781244901604E-2</v>
      </c>
      <c r="X39" s="34">
        <f>$N$28/'Fixed data'!$C$7</f>
        <v>8.0817781244901604E-2</v>
      </c>
      <c r="Y39" s="34">
        <f>$N$28/'Fixed data'!$C$7</f>
        <v>8.0817781244901604E-2</v>
      </c>
      <c r="Z39" s="34">
        <f>$N$28/'Fixed data'!$C$7</f>
        <v>8.0817781244901604E-2</v>
      </c>
      <c r="AA39" s="34">
        <f>$N$28/'Fixed data'!$C$7</f>
        <v>8.0817781244901604E-2</v>
      </c>
      <c r="AB39" s="34">
        <f>$N$28/'Fixed data'!$C$7</f>
        <v>8.0817781244901604E-2</v>
      </c>
      <c r="AC39" s="34">
        <f>$N$28/'Fixed data'!$C$7</f>
        <v>8.0817781244901604E-2</v>
      </c>
      <c r="AD39" s="34">
        <f>$N$28/'Fixed data'!$C$7</f>
        <v>8.0817781244901604E-2</v>
      </c>
      <c r="AE39" s="34">
        <f>$N$28/'Fixed data'!$C$7</f>
        <v>8.0817781244901604E-2</v>
      </c>
      <c r="AF39" s="34">
        <f>$N$28/'Fixed data'!$C$7</f>
        <v>8.0817781244901604E-2</v>
      </c>
      <c r="AG39" s="34">
        <f>$N$28/'Fixed data'!$C$7</f>
        <v>8.0817781244901604E-2</v>
      </c>
      <c r="AH39" s="34">
        <f>$N$28/'Fixed data'!$C$7</f>
        <v>8.0817781244901604E-2</v>
      </c>
      <c r="AI39" s="34">
        <f>$N$28/'Fixed data'!$C$7</f>
        <v>8.0817781244901604E-2</v>
      </c>
      <c r="AJ39" s="34">
        <f>$N$28/'Fixed data'!$C$7</f>
        <v>8.0817781244901604E-2</v>
      </c>
      <c r="AK39" s="34">
        <f>$N$28/'Fixed data'!$C$7</f>
        <v>8.0817781244901604E-2</v>
      </c>
      <c r="AL39" s="34">
        <f>$N$28/'Fixed data'!$C$7</f>
        <v>8.0817781244901604E-2</v>
      </c>
      <c r="AM39" s="34">
        <f>$N$28/'Fixed data'!$C$7</f>
        <v>8.0817781244901604E-2</v>
      </c>
      <c r="AN39" s="34">
        <f>$N$28/'Fixed data'!$C$7</f>
        <v>8.0817781244901604E-2</v>
      </c>
      <c r="AO39" s="34">
        <f>$N$28/'Fixed data'!$C$7</f>
        <v>8.0817781244901604E-2</v>
      </c>
      <c r="AP39" s="34">
        <f>$N$28/'Fixed data'!$C$7</f>
        <v>8.0817781244901604E-2</v>
      </c>
      <c r="AQ39" s="34">
        <f>$N$28/'Fixed data'!$C$7</f>
        <v>8.0817781244901604E-2</v>
      </c>
      <c r="AR39" s="34">
        <f>$N$28/'Fixed data'!$C$7</f>
        <v>8.0817781244901604E-2</v>
      </c>
      <c r="AS39" s="34">
        <f>$N$28/'Fixed data'!$C$7</f>
        <v>8.0817781244901604E-2</v>
      </c>
      <c r="AT39" s="34">
        <f>$N$28/'Fixed data'!$C$7</f>
        <v>8.0817781244901604E-2</v>
      </c>
      <c r="AU39" s="34">
        <f>$N$28/'Fixed data'!$C$7</f>
        <v>8.0817781244901604E-2</v>
      </c>
      <c r="AV39" s="34">
        <f>$N$28/'Fixed data'!$C$7</f>
        <v>8.0817781244901604E-2</v>
      </c>
      <c r="AW39" s="34">
        <f>$N$28/'Fixed data'!$C$7</f>
        <v>8.0817781244901604E-2</v>
      </c>
      <c r="AX39" s="34">
        <f>$N$28/'Fixed data'!$C$7</f>
        <v>8.0817781244901604E-2</v>
      </c>
      <c r="AY39" s="34">
        <f>$N$28/'Fixed data'!$C$7</f>
        <v>8.0817781244901604E-2</v>
      </c>
      <c r="AZ39" s="34">
        <f>$N$28/'Fixed data'!$C$7</f>
        <v>8.0817781244901604E-2</v>
      </c>
      <c r="BA39" s="34">
        <f>$N$28/'Fixed data'!$C$7</f>
        <v>8.0817781244901604E-2</v>
      </c>
      <c r="BB39" s="34">
        <f>$N$28/'Fixed data'!$C$7</f>
        <v>8.0817781244901604E-2</v>
      </c>
      <c r="BC39" s="34">
        <f>$N$28/'Fixed data'!$C$7</f>
        <v>8.0817781244901604E-2</v>
      </c>
      <c r="BD39" s="34">
        <f>$N$28/'Fixed data'!$C$7</f>
        <v>8.0817781244901604E-2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8.967112128295085E-2</v>
      </c>
      <c r="Q40" s="34">
        <f>$O$28/'Fixed data'!$C$7</f>
        <v>8.967112128295085E-2</v>
      </c>
      <c r="R40" s="34">
        <f>$O$28/'Fixed data'!$C$7</f>
        <v>8.967112128295085E-2</v>
      </c>
      <c r="S40" s="34">
        <f>$O$28/'Fixed data'!$C$7</f>
        <v>8.967112128295085E-2</v>
      </c>
      <c r="T40" s="34">
        <f>$O$28/'Fixed data'!$C$7</f>
        <v>8.967112128295085E-2</v>
      </c>
      <c r="U40" s="34">
        <f>$O$28/'Fixed data'!$C$7</f>
        <v>8.967112128295085E-2</v>
      </c>
      <c r="V40" s="34">
        <f>$O$28/'Fixed data'!$C$7</f>
        <v>8.967112128295085E-2</v>
      </c>
      <c r="W40" s="34">
        <f>$O$28/'Fixed data'!$C$7</f>
        <v>8.967112128295085E-2</v>
      </c>
      <c r="X40" s="34">
        <f>$O$28/'Fixed data'!$C$7</f>
        <v>8.967112128295085E-2</v>
      </c>
      <c r="Y40" s="34">
        <f>$O$28/'Fixed data'!$C$7</f>
        <v>8.967112128295085E-2</v>
      </c>
      <c r="Z40" s="34">
        <f>$O$28/'Fixed data'!$C$7</f>
        <v>8.967112128295085E-2</v>
      </c>
      <c r="AA40" s="34">
        <f>$O$28/'Fixed data'!$C$7</f>
        <v>8.967112128295085E-2</v>
      </c>
      <c r="AB40" s="34">
        <f>$O$28/'Fixed data'!$C$7</f>
        <v>8.967112128295085E-2</v>
      </c>
      <c r="AC40" s="34">
        <f>$O$28/'Fixed data'!$C$7</f>
        <v>8.967112128295085E-2</v>
      </c>
      <c r="AD40" s="34">
        <f>$O$28/'Fixed data'!$C$7</f>
        <v>8.967112128295085E-2</v>
      </c>
      <c r="AE40" s="34">
        <f>$O$28/'Fixed data'!$C$7</f>
        <v>8.967112128295085E-2</v>
      </c>
      <c r="AF40" s="34">
        <f>$O$28/'Fixed data'!$C$7</f>
        <v>8.967112128295085E-2</v>
      </c>
      <c r="AG40" s="34">
        <f>$O$28/'Fixed data'!$C$7</f>
        <v>8.967112128295085E-2</v>
      </c>
      <c r="AH40" s="34">
        <f>$O$28/'Fixed data'!$C$7</f>
        <v>8.967112128295085E-2</v>
      </c>
      <c r="AI40" s="34">
        <f>$O$28/'Fixed data'!$C$7</f>
        <v>8.967112128295085E-2</v>
      </c>
      <c r="AJ40" s="34">
        <f>$O$28/'Fixed data'!$C$7</f>
        <v>8.967112128295085E-2</v>
      </c>
      <c r="AK40" s="34">
        <f>$O$28/'Fixed data'!$C$7</f>
        <v>8.967112128295085E-2</v>
      </c>
      <c r="AL40" s="34">
        <f>$O$28/'Fixed data'!$C$7</f>
        <v>8.967112128295085E-2</v>
      </c>
      <c r="AM40" s="34">
        <f>$O$28/'Fixed data'!$C$7</f>
        <v>8.967112128295085E-2</v>
      </c>
      <c r="AN40" s="34">
        <f>$O$28/'Fixed data'!$C$7</f>
        <v>8.967112128295085E-2</v>
      </c>
      <c r="AO40" s="34">
        <f>$O$28/'Fixed data'!$C$7</f>
        <v>8.967112128295085E-2</v>
      </c>
      <c r="AP40" s="34">
        <f>$O$28/'Fixed data'!$C$7</f>
        <v>8.967112128295085E-2</v>
      </c>
      <c r="AQ40" s="34">
        <f>$O$28/'Fixed data'!$C$7</f>
        <v>8.967112128295085E-2</v>
      </c>
      <c r="AR40" s="34">
        <f>$O$28/'Fixed data'!$C$7</f>
        <v>8.967112128295085E-2</v>
      </c>
      <c r="AS40" s="34">
        <f>$O$28/'Fixed data'!$C$7</f>
        <v>8.967112128295085E-2</v>
      </c>
      <c r="AT40" s="34">
        <f>$O$28/'Fixed data'!$C$7</f>
        <v>8.967112128295085E-2</v>
      </c>
      <c r="AU40" s="34">
        <f>$O$28/'Fixed data'!$C$7</f>
        <v>8.967112128295085E-2</v>
      </c>
      <c r="AV40" s="34">
        <f>$O$28/'Fixed data'!$C$7</f>
        <v>8.967112128295085E-2</v>
      </c>
      <c r="AW40" s="34">
        <f>$O$28/'Fixed data'!$C$7</f>
        <v>8.967112128295085E-2</v>
      </c>
      <c r="AX40" s="34">
        <f>$O$28/'Fixed data'!$C$7</f>
        <v>8.967112128295085E-2</v>
      </c>
      <c r="AY40" s="34">
        <f>$O$28/'Fixed data'!$C$7</f>
        <v>8.967112128295085E-2</v>
      </c>
      <c r="AZ40" s="34">
        <f>$O$28/'Fixed data'!$C$7</f>
        <v>8.967112128295085E-2</v>
      </c>
      <c r="BA40" s="34">
        <f>$O$28/'Fixed data'!$C$7</f>
        <v>8.967112128295085E-2</v>
      </c>
      <c r="BB40" s="34">
        <f>$O$28/'Fixed data'!$C$7</f>
        <v>8.967112128295085E-2</v>
      </c>
      <c r="BC40" s="34">
        <f>$O$28/'Fixed data'!$C$7</f>
        <v>8.967112128295085E-2</v>
      </c>
      <c r="BD40" s="34">
        <f>$O$28/'Fixed data'!$C$7</f>
        <v>8.967112128295085E-2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9.8524461321000123E-2</v>
      </c>
      <c r="R41" s="34">
        <f>$P$28/'Fixed data'!$C$7</f>
        <v>9.8524461321000123E-2</v>
      </c>
      <c r="S41" s="34">
        <f>$P$28/'Fixed data'!$C$7</f>
        <v>9.8524461321000123E-2</v>
      </c>
      <c r="T41" s="34">
        <f>$P$28/'Fixed data'!$C$7</f>
        <v>9.8524461321000123E-2</v>
      </c>
      <c r="U41" s="34">
        <f>$P$28/'Fixed data'!$C$7</f>
        <v>9.8524461321000123E-2</v>
      </c>
      <c r="V41" s="34">
        <f>$P$28/'Fixed data'!$C$7</f>
        <v>9.8524461321000123E-2</v>
      </c>
      <c r="W41" s="34">
        <f>$P$28/'Fixed data'!$C$7</f>
        <v>9.8524461321000123E-2</v>
      </c>
      <c r="X41" s="34">
        <f>$P$28/'Fixed data'!$C$7</f>
        <v>9.8524461321000123E-2</v>
      </c>
      <c r="Y41" s="34">
        <f>$P$28/'Fixed data'!$C$7</f>
        <v>9.8524461321000123E-2</v>
      </c>
      <c r="Z41" s="34">
        <f>$P$28/'Fixed data'!$C$7</f>
        <v>9.8524461321000123E-2</v>
      </c>
      <c r="AA41" s="34">
        <f>$P$28/'Fixed data'!$C$7</f>
        <v>9.8524461321000123E-2</v>
      </c>
      <c r="AB41" s="34">
        <f>$P$28/'Fixed data'!$C$7</f>
        <v>9.8524461321000123E-2</v>
      </c>
      <c r="AC41" s="34">
        <f>$P$28/'Fixed data'!$C$7</f>
        <v>9.8524461321000123E-2</v>
      </c>
      <c r="AD41" s="34">
        <f>$P$28/'Fixed data'!$C$7</f>
        <v>9.8524461321000123E-2</v>
      </c>
      <c r="AE41" s="34">
        <f>$P$28/'Fixed data'!$C$7</f>
        <v>9.8524461321000123E-2</v>
      </c>
      <c r="AF41" s="34">
        <f>$P$28/'Fixed data'!$C$7</f>
        <v>9.8524461321000123E-2</v>
      </c>
      <c r="AG41" s="34">
        <f>$P$28/'Fixed data'!$C$7</f>
        <v>9.8524461321000123E-2</v>
      </c>
      <c r="AH41" s="34">
        <f>$P$28/'Fixed data'!$C$7</f>
        <v>9.8524461321000123E-2</v>
      </c>
      <c r="AI41" s="34">
        <f>$P$28/'Fixed data'!$C$7</f>
        <v>9.8524461321000123E-2</v>
      </c>
      <c r="AJ41" s="34">
        <f>$P$28/'Fixed data'!$C$7</f>
        <v>9.8524461321000123E-2</v>
      </c>
      <c r="AK41" s="34">
        <f>$P$28/'Fixed data'!$C$7</f>
        <v>9.8524461321000123E-2</v>
      </c>
      <c r="AL41" s="34">
        <f>$P$28/'Fixed data'!$C$7</f>
        <v>9.8524461321000123E-2</v>
      </c>
      <c r="AM41" s="34">
        <f>$P$28/'Fixed data'!$C$7</f>
        <v>9.8524461321000123E-2</v>
      </c>
      <c r="AN41" s="34">
        <f>$P$28/'Fixed data'!$C$7</f>
        <v>9.8524461321000123E-2</v>
      </c>
      <c r="AO41" s="34">
        <f>$P$28/'Fixed data'!$C$7</f>
        <v>9.8524461321000123E-2</v>
      </c>
      <c r="AP41" s="34">
        <f>$P$28/'Fixed data'!$C$7</f>
        <v>9.8524461321000123E-2</v>
      </c>
      <c r="AQ41" s="34">
        <f>$P$28/'Fixed data'!$C$7</f>
        <v>9.8524461321000123E-2</v>
      </c>
      <c r="AR41" s="34">
        <f>$P$28/'Fixed data'!$C$7</f>
        <v>9.8524461321000123E-2</v>
      </c>
      <c r="AS41" s="34">
        <f>$P$28/'Fixed data'!$C$7</f>
        <v>9.8524461321000123E-2</v>
      </c>
      <c r="AT41" s="34">
        <f>$P$28/'Fixed data'!$C$7</f>
        <v>9.8524461321000123E-2</v>
      </c>
      <c r="AU41" s="34">
        <f>$P$28/'Fixed data'!$C$7</f>
        <v>9.8524461321000123E-2</v>
      </c>
      <c r="AV41" s="34">
        <f>$P$28/'Fixed data'!$C$7</f>
        <v>9.8524461321000123E-2</v>
      </c>
      <c r="AW41" s="34">
        <f>$P$28/'Fixed data'!$C$7</f>
        <v>9.8524461321000123E-2</v>
      </c>
      <c r="AX41" s="34">
        <f>$P$28/'Fixed data'!$C$7</f>
        <v>9.8524461321000123E-2</v>
      </c>
      <c r="AY41" s="34">
        <f>$P$28/'Fixed data'!$C$7</f>
        <v>9.8524461321000123E-2</v>
      </c>
      <c r="AZ41" s="34">
        <f>$P$28/'Fixed data'!$C$7</f>
        <v>9.8524461321000123E-2</v>
      </c>
      <c r="BA41" s="34">
        <f>$P$28/'Fixed data'!$C$7</f>
        <v>9.8524461321000123E-2</v>
      </c>
      <c r="BB41" s="34">
        <f>$P$28/'Fixed data'!$C$7</f>
        <v>9.8524461321000123E-2</v>
      </c>
      <c r="BC41" s="34">
        <f>$P$28/'Fixed data'!$C$7</f>
        <v>9.8524461321000123E-2</v>
      </c>
      <c r="BD41" s="34">
        <f>$P$28/'Fixed data'!$C$7</f>
        <v>9.8524461321000123E-2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0.10737780135904937</v>
      </c>
      <c r="S42" s="34">
        <f>$Q$28/'Fixed data'!$C$7</f>
        <v>0.10737780135904937</v>
      </c>
      <c r="T42" s="34">
        <f>$Q$28/'Fixed data'!$C$7</f>
        <v>0.10737780135904937</v>
      </c>
      <c r="U42" s="34">
        <f>$Q$28/'Fixed data'!$C$7</f>
        <v>0.10737780135904937</v>
      </c>
      <c r="V42" s="34">
        <f>$Q$28/'Fixed data'!$C$7</f>
        <v>0.10737780135904937</v>
      </c>
      <c r="W42" s="34">
        <f>$Q$28/'Fixed data'!$C$7</f>
        <v>0.10737780135904937</v>
      </c>
      <c r="X42" s="34">
        <f>$Q$28/'Fixed data'!$C$7</f>
        <v>0.10737780135904937</v>
      </c>
      <c r="Y42" s="34">
        <f>$Q$28/'Fixed data'!$C$7</f>
        <v>0.10737780135904937</v>
      </c>
      <c r="Z42" s="34">
        <f>$Q$28/'Fixed data'!$C$7</f>
        <v>0.10737780135904937</v>
      </c>
      <c r="AA42" s="34">
        <f>$Q$28/'Fixed data'!$C$7</f>
        <v>0.10737780135904937</v>
      </c>
      <c r="AB42" s="34">
        <f>$Q$28/'Fixed data'!$C$7</f>
        <v>0.10737780135904937</v>
      </c>
      <c r="AC42" s="34">
        <f>$Q$28/'Fixed data'!$C$7</f>
        <v>0.10737780135904937</v>
      </c>
      <c r="AD42" s="34">
        <f>$Q$28/'Fixed data'!$C$7</f>
        <v>0.10737780135904937</v>
      </c>
      <c r="AE42" s="34">
        <f>$Q$28/'Fixed data'!$C$7</f>
        <v>0.10737780135904937</v>
      </c>
      <c r="AF42" s="34">
        <f>$Q$28/'Fixed data'!$C$7</f>
        <v>0.10737780135904937</v>
      </c>
      <c r="AG42" s="34">
        <f>$Q$28/'Fixed data'!$C$7</f>
        <v>0.10737780135904937</v>
      </c>
      <c r="AH42" s="34">
        <f>$Q$28/'Fixed data'!$C$7</f>
        <v>0.10737780135904937</v>
      </c>
      <c r="AI42" s="34">
        <f>$Q$28/'Fixed data'!$C$7</f>
        <v>0.10737780135904937</v>
      </c>
      <c r="AJ42" s="34">
        <f>$Q$28/'Fixed data'!$C$7</f>
        <v>0.10737780135904937</v>
      </c>
      <c r="AK42" s="34">
        <f>$Q$28/'Fixed data'!$C$7</f>
        <v>0.10737780135904937</v>
      </c>
      <c r="AL42" s="34">
        <f>$Q$28/'Fixed data'!$C$7</f>
        <v>0.10737780135904937</v>
      </c>
      <c r="AM42" s="34">
        <f>$Q$28/'Fixed data'!$C$7</f>
        <v>0.10737780135904937</v>
      </c>
      <c r="AN42" s="34">
        <f>$Q$28/'Fixed data'!$C$7</f>
        <v>0.10737780135904937</v>
      </c>
      <c r="AO42" s="34">
        <f>$Q$28/'Fixed data'!$C$7</f>
        <v>0.10737780135904937</v>
      </c>
      <c r="AP42" s="34">
        <f>$Q$28/'Fixed data'!$C$7</f>
        <v>0.10737780135904937</v>
      </c>
      <c r="AQ42" s="34">
        <f>$Q$28/'Fixed data'!$C$7</f>
        <v>0.10737780135904937</v>
      </c>
      <c r="AR42" s="34">
        <f>$Q$28/'Fixed data'!$C$7</f>
        <v>0.10737780135904937</v>
      </c>
      <c r="AS42" s="34">
        <f>$Q$28/'Fixed data'!$C$7</f>
        <v>0.10737780135904937</v>
      </c>
      <c r="AT42" s="34">
        <f>$Q$28/'Fixed data'!$C$7</f>
        <v>0.10737780135904937</v>
      </c>
      <c r="AU42" s="34">
        <f>$Q$28/'Fixed data'!$C$7</f>
        <v>0.10737780135904937</v>
      </c>
      <c r="AV42" s="34">
        <f>$Q$28/'Fixed data'!$C$7</f>
        <v>0.10737780135904937</v>
      </c>
      <c r="AW42" s="34">
        <f>$Q$28/'Fixed data'!$C$7</f>
        <v>0.10737780135904937</v>
      </c>
      <c r="AX42" s="34">
        <f>$Q$28/'Fixed data'!$C$7</f>
        <v>0.10737780135904937</v>
      </c>
      <c r="AY42" s="34">
        <f>$Q$28/'Fixed data'!$C$7</f>
        <v>0.10737780135904937</v>
      </c>
      <c r="AZ42" s="34">
        <f>$Q$28/'Fixed data'!$C$7</f>
        <v>0.10737780135904937</v>
      </c>
      <c r="BA42" s="34">
        <f>$Q$28/'Fixed data'!$C$7</f>
        <v>0.10737780135904937</v>
      </c>
      <c r="BB42" s="34">
        <f>$Q$28/'Fixed data'!$C$7</f>
        <v>0.10737780135904937</v>
      </c>
      <c r="BC42" s="34">
        <f>$Q$28/'Fixed data'!$C$7</f>
        <v>0.10737780135904937</v>
      </c>
      <c r="BD42" s="34">
        <f>$Q$28/'Fixed data'!$C$7</f>
        <v>0.10737780135904937</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0.11623114139709863</v>
      </c>
      <c r="T43" s="34">
        <f>$R$28/'Fixed data'!$C$7</f>
        <v>0.11623114139709863</v>
      </c>
      <c r="U43" s="34">
        <f>$R$28/'Fixed data'!$C$7</f>
        <v>0.11623114139709863</v>
      </c>
      <c r="V43" s="34">
        <f>$R$28/'Fixed data'!$C$7</f>
        <v>0.11623114139709863</v>
      </c>
      <c r="W43" s="34">
        <f>$R$28/'Fixed data'!$C$7</f>
        <v>0.11623114139709863</v>
      </c>
      <c r="X43" s="34">
        <f>$R$28/'Fixed data'!$C$7</f>
        <v>0.11623114139709863</v>
      </c>
      <c r="Y43" s="34">
        <f>$R$28/'Fixed data'!$C$7</f>
        <v>0.11623114139709863</v>
      </c>
      <c r="Z43" s="34">
        <f>$R$28/'Fixed data'!$C$7</f>
        <v>0.11623114139709863</v>
      </c>
      <c r="AA43" s="34">
        <f>$R$28/'Fixed data'!$C$7</f>
        <v>0.11623114139709863</v>
      </c>
      <c r="AB43" s="34">
        <f>$R$28/'Fixed data'!$C$7</f>
        <v>0.11623114139709863</v>
      </c>
      <c r="AC43" s="34">
        <f>$R$28/'Fixed data'!$C$7</f>
        <v>0.11623114139709863</v>
      </c>
      <c r="AD43" s="34">
        <f>$R$28/'Fixed data'!$C$7</f>
        <v>0.11623114139709863</v>
      </c>
      <c r="AE43" s="34">
        <f>$R$28/'Fixed data'!$C$7</f>
        <v>0.11623114139709863</v>
      </c>
      <c r="AF43" s="34">
        <f>$R$28/'Fixed data'!$C$7</f>
        <v>0.11623114139709863</v>
      </c>
      <c r="AG43" s="34">
        <f>$R$28/'Fixed data'!$C$7</f>
        <v>0.11623114139709863</v>
      </c>
      <c r="AH43" s="34">
        <f>$R$28/'Fixed data'!$C$7</f>
        <v>0.11623114139709863</v>
      </c>
      <c r="AI43" s="34">
        <f>$R$28/'Fixed data'!$C$7</f>
        <v>0.11623114139709863</v>
      </c>
      <c r="AJ43" s="34">
        <f>$R$28/'Fixed data'!$C$7</f>
        <v>0.11623114139709863</v>
      </c>
      <c r="AK43" s="34">
        <f>$R$28/'Fixed data'!$C$7</f>
        <v>0.11623114139709863</v>
      </c>
      <c r="AL43" s="34">
        <f>$R$28/'Fixed data'!$C$7</f>
        <v>0.11623114139709863</v>
      </c>
      <c r="AM43" s="34">
        <f>$R$28/'Fixed data'!$C$7</f>
        <v>0.11623114139709863</v>
      </c>
      <c r="AN43" s="34">
        <f>$R$28/'Fixed data'!$C$7</f>
        <v>0.11623114139709863</v>
      </c>
      <c r="AO43" s="34">
        <f>$R$28/'Fixed data'!$C$7</f>
        <v>0.11623114139709863</v>
      </c>
      <c r="AP43" s="34">
        <f>$R$28/'Fixed data'!$C$7</f>
        <v>0.11623114139709863</v>
      </c>
      <c r="AQ43" s="34">
        <f>$R$28/'Fixed data'!$C$7</f>
        <v>0.11623114139709863</v>
      </c>
      <c r="AR43" s="34">
        <f>$R$28/'Fixed data'!$C$7</f>
        <v>0.11623114139709863</v>
      </c>
      <c r="AS43" s="34">
        <f>$R$28/'Fixed data'!$C$7</f>
        <v>0.11623114139709863</v>
      </c>
      <c r="AT43" s="34">
        <f>$R$28/'Fixed data'!$C$7</f>
        <v>0.11623114139709863</v>
      </c>
      <c r="AU43" s="34">
        <f>$R$28/'Fixed data'!$C$7</f>
        <v>0.11623114139709863</v>
      </c>
      <c r="AV43" s="34">
        <f>$R$28/'Fixed data'!$C$7</f>
        <v>0.11623114139709863</v>
      </c>
      <c r="AW43" s="34">
        <f>$R$28/'Fixed data'!$C$7</f>
        <v>0.11623114139709863</v>
      </c>
      <c r="AX43" s="34">
        <f>$R$28/'Fixed data'!$C$7</f>
        <v>0.11623114139709863</v>
      </c>
      <c r="AY43" s="34">
        <f>$R$28/'Fixed data'!$C$7</f>
        <v>0.11623114139709863</v>
      </c>
      <c r="AZ43" s="34">
        <f>$R$28/'Fixed data'!$C$7</f>
        <v>0.11623114139709863</v>
      </c>
      <c r="BA43" s="34">
        <f>$R$28/'Fixed data'!$C$7</f>
        <v>0.11623114139709863</v>
      </c>
      <c r="BB43" s="34">
        <f>$R$28/'Fixed data'!$C$7</f>
        <v>0.11623114139709863</v>
      </c>
      <c r="BC43" s="34">
        <f>$R$28/'Fixed data'!$C$7</f>
        <v>0.11623114139709863</v>
      </c>
      <c r="BD43" s="34">
        <f>$R$28/'Fixed data'!$C$7</f>
        <v>0.11623114139709863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0.12508448143514789</v>
      </c>
      <c r="U44" s="34">
        <f>$S$28/'Fixed data'!$C$7</f>
        <v>0.12508448143514789</v>
      </c>
      <c r="V44" s="34">
        <f>$S$28/'Fixed data'!$C$7</f>
        <v>0.12508448143514789</v>
      </c>
      <c r="W44" s="34">
        <f>$S$28/'Fixed data'!$C$7</f>
        <v>0.12508448143514789</v>
      </c>
      <c r="X44" s="34">
        <f>$S$28/'Fixed data'!$C$7</f>
        <v>0.12508448143514789</v>
      </c>
      <c r="Y44" s="34">
        <f>$S$28/'Fixed data'!$C$7</f>
        <v>0.12508448143514789</v>
      </c>
      <c r="Z44" s="34">
        <f>$S$28/'Fixed data'!$C$7</f>
        <v>0.12508448143514789</v>
      </c>
      <c r="AA44" s="34">
        <f>$S$28/'Fixed data'!$C$7</f>
        <v>0.12508448143514789</v>
      </c>
      <c r="AB44" s="34">
        <f>$S$28/'Fixed data'!$C$7</f>
        <v>0.12508448143514789</v>
      </c>
      <c r="AC44" s="34">
        <f>$S$28/'Fixed data'!$C$7</f>
        <v>0.12508448143514789</v>
      </c>
      <c r="AD44" s="34">
        <f>$S$28/'Fixed data'!$C$7</f>
        <v>0.12508448143514789</v>
      </c>
      <c r="AE44" s="34">
        <f>$S$28/'Fixed data'!$C$7</f>
        <v>0.12508448143514789</v>
      </c>
      <c r="AF44" s="34">
        <f>$S$28/'Fixed data'!$C$7</f>
        <v>0.12508448143514789</v>
      </c>
      <c r="AG44" s="34">
        <f>$S$28/'Fixed data'!$C$7</f>
        <v>0.12508448143514789</v>
      </c>
      <c r="AH44" s="34">
        <f>$S$28/'Fixed data'!$C$7</f>
        <v>0.12508448143514789</v>
      </c>
      <c r="AI44" s="34">
        <f>$S$28/'Fixed data'!$C$7</f>
        <v>0.12508448143514789</v>
      </c>
      <c r="AJ44" s="34">
        <f>$S$28/'Fixed data'!$C$7</f>
        <v>0.12508448143514789</v>
      </c>
      <c r="AK44" s="34">
        <f>$S$28/'Fixed data'!$C$7</f>
        <v>0.12508448143514789</v>
      </c>
      <c r="AL44" s="34">
        <f>$S$28/'Fixed data'!$C$7</f>
        <v>0.12508448143514789</v>
      </c>
      <c r="AM44" s="34">
        <f>$S$28/'Fixed data'!$C$7</f>
        <v>0.12508448143514789</v>
      </c>
      <c r="AN44" s="34">
        <f>$S$28/'Fixed data'!$C$7</f>
        <v>0.12508448143514789</v>
      </c>
      <c r="AO44" s="34">
        <f>$S$28/'Fixed data'!$C$7</f>
        <v>0.12508448143514789</v>
      </c>
      <c r="AP44" s="34">
        <f>$S$28/'Fixed data'!$C$7</f>
        <v>0.12508448143514789</v>
      </c>
      <c r="AQ44" s="34">
        <f>$S$28/'Fixed data'!$C$7</f>
        <v>0.12508448143514789</v>
      </c>
      <c r="AR44" s="34">
        <f>$S$28/'Fixed data'!$C$7</f>
        <v>0.12508448143514789</v>
      </c>
      <c r="AS44" s="34">
        <f>$S$28/'Fixed data'!$C$7</f>
        <v>0.12508448143514789</v>
      </c>
      <c r="AT44" s="34">
        <f>$S$28/'Fixed data'!$C$7</f>
        <v>0.12508448143514789</v>
      </c>
      <c r="AU44" s="34">
        <f>$S$28/'Fixed data'!$C$7</f>
        <v>0.12508448143514789</v>
      </c>
      <c r="AV44" s="34">
        <f>$S$28/'Fixed data'!$C$7</f>
        <v>0.12508448143514789</v>
      </c>
      <c r="AW44" s="34">
        <f>$S$28/'Fixed data'!$C$7</f>
        <v>0.12508448143514789</v>
      </c>
      <c r="AX44" s="34">
        <f>$S$28/'Fixed data'!$C$7</f>
        <v>0.12508448143514789</v>
      </c>
      <c r="AY44" s="34">
        <f>$S$28/'Fixed data'!$C$7</f>
        <v>0.12508448143514789</v>
      </c>
      <c r="AZ44" s="34">
        <f>$S$28/'Fixed data'!$C$7</f>
        <v>0.12508448143514789</v>
      </c>
      <c r="BA44" s="34">
        <f>$S$28/'Fixed data'!$C$7</f>
        <v>0.12508448143514789</v>
      </c>
      <c r="BB44" s="34">
        <f>$S$28/'Fixed data'!$C$7</f>
        <v>0.12508448143514789</v>
      </c>
      <c r="BC44" s="34">
        <f>$S$28/'Fixed data'!$C$7</f>
        <v>0.12508448143514789</v>
      </c>
      <c r="BD44" s="34">
        <f>$S$28/'Fixed data'!$C$7</f>
        <v>0.12508448143514789</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0.13393782147319713</v>
      </c>
      <c r="V45" s="34">
        <f>$T$28/'Fixed data'!$C$7</f>
        <v>0.13393782147319713</v>
      </c>
      <c r="W45" s="34">
        <f>$T$28/'Fixed data'!$C$7</f>
        <v>0.13393782147319713</v>
      </c>
      <c r="X45" s="34">
        <f>$T$28/'Fixed data'!$C$7</f>
        <v>0.13393782147319713</v>
      </c>
      <c r="Y45" s="34">
        <f>$T$28/'Fixed data'!$C$7</f>
        <v>0.13393782147319713</v>
      </c>
      <c r="Z45" s="34">
        <f>$T$28/'Fixed data'!$C$7</f>
        <v>0.13393782147319713</v>
      </c>
      <c r="AA45" s="34">
        <f>$T$28/'Fixed data'!$C$7</f>
        <v>0.13393782147319713</v>
      </c>
      <c r="AB45" s="34">
        <f>$T$28/'Fixed data'!$C$7</f>
        <v>0.13393782147319713</v>
      </c>
      <c r="AC45" s="34">
        <f>$T$28/'Fixed data'!$C$7</f>
        <v>0.13393782147319713</v>
      </c>
      <c r="AD45" s="34">
        <f>$T$28/'Fixed data'!$C$7</f>
        <v>0.13393782147319713</v>
      </c>
      <c r="AE45" s="34">
        <f>$T$28/'Fixed data'!$C$7</f>
        <v>0.13393782147319713</v>
      </c>
      <c r="AF45" s="34">
        <f>$T$28/'Fixed data'!$C$7</f>
        <v>0.13393782147319713</v>
      </c>
      <c r="AG45" s="34">
        <f>$T$28/'Fixed data'!$C$7</f>
        <v>0.13393782147319713</v>
      </c>
      <c r="AH45" s="34">
        <f>$T$28/'Fixed data'!$C$7</f>
        <v>0.13393782147319713</v>
      </c>
      <c r="AI45" s="34">
        <f>$T$28/'Fixed data'!$C$7</f>
        <v>0.13393782147319713</v>
      </c>
      <c r="AJ45" s="34">
        <f>$T$28/'Fixed data'!$C$7</f>
        <v>0.13393782147319713</v>
      </c>
      <c r="AK45" s="34">
        <f>$T$28/'Fixed data'!$C$7</f>
        <v>0.13393782147319713</v>
      </c>
      <c r="AL45" s="34">
        <f>$T$28/'Fixed data'!$C$7</f>
        <v>0.13393782147319713</v>
      </c>
      <c r="AM45" s="34">
        <f>$T$28/'Fixed data'!$C$7</f>
        <v>0.13393782147319713</v>
      </c>
      <c r="AN45" s="34">
        <f>$T$28/'Fixed data'!$C$7</f>
        <v>0.13393782147319713</v>
      </c>
      <c r="AO45" s="34">
        <f>$T$28/'Fixed data'!$C$7</f>
        <v>0.13393782147319713</v>
      </c>
      <c r="AP45" s="34">
        <f>$T$28/'Fixed data'!$C$7</f>
        <v>0.13393782147319713</v>
      </c>
      <c r="AQ45" s="34">
        <f>$T$28/'Fixed data'!$C$7</f>
        <v>0.13393782147319713</v>
      </c>
      <c r="AR45" s="34">
        <f>$T$28/'Fixed data'!$C$7</f>
        <v>0.13393782147319713</v>
      </c>
      <c r="AS45" s="34">
        <f>$T$28/'Fixed data'!$C$7</f>
        <v>0.13393782147319713</v>
      </c>
      <c r="AT45" s="34">
        <f>$T$28/'Fixed data'!$C$7</f>
        <v>0.13393782147319713</v>
      </c>
      <c r="AU45" s="34">
        <f>$T$28/'Fixed data'!$C$7</f>
        <v>0.13393782147319713</v>
      </c>
      <c r="AV45" s="34">
        <f>$T$28/'Fixed data'!$C$7</f>
        <v>0.13393782147319713</v>
      </c>
      <c r="AW45" s="34">
        <f>$T$28/'Fixed data'!$C$7</f>
        <v>0.13393782147319713</v>
      </c>
      <c r="AX45" s="34">
        <f>$T$28/'Fixed data'!$C$7</f>
        <v>0.13393782147319713</v>
      </c>
      <c r="AY45" s="34">
        <f>$T$28/'Fixed data'!$C$7</f>
        <v>0.13393782147319713</v>
      </c>
      <c r="AZ45" s="34">
        <f>$T$28/'Fixed data'!$C$7</f>
        <v>0.13393782147319713</v>
      </c>
      <c r="BA45" s="34">
        <f>$T$28/'Fixed data'!$C$7</f>
        <v>0.13393782147319713</v>
      </c>
      <c r="BB45" s="34">
        <f>$T$28/'Fixed data'!$C$7</f>
        <v>0.13393782147319713</v>
      </c>
      <c r="BC45" s="34">
        <f>$T$28/'Fixed data'!$C$7</f>
        <v>0.13393782147319713</v>
      </c>
      <c r="BD45" s="34">
        <f>$T$28/'Fixed data'!$C$7</f>
        <v>0.13393782147319713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0.14279116151124638</v>
      </c>
      <c r="W46" s="34">
        <f>$U$28/'Fixed data'!$C$7</f>
        <v>0.14279116151124638</v>
      </c>
      <c r="X46" s="34">
        <f>$U$28/'Fixed data'!$C$7</f>
        <v>0.14279116151124638</v>
      </c>
      <c r="Y46" s="34">
        <f>$U$28/'Fixed data'!$C$7</f>
        <v>0.14279116151124638</v>
      </c>
      <c r="Z46" s="34">
        <f>$U$28/'Fixed data'!$C$7</f>
        <v>0.14279116151124638</v>
      </c>
      <c r="AA46" s="34">
        <f>$U$28/'Fixed data'!$C$7</f>
        <v>0.14279116151124638</v>
      </c>
      <c r="AB46" s="34">
        <f>$U$28/'Fixed data'!$C$7</f>
        <v>0.14279116151124638</v>
      </c>
      <c r="AC46" s="34">
        <f>$U$28/'Fixed data'!$C$7</f>
        <v>0.14279116151124638</v>
      </c>
      <c r="AD46" s="34">
        <f>$U$28/'Fixed data'!$C$7</f>
        <v>0.14279116151124638</v>
      </c>
      <c r="AE46" s="34">
        <f>$U$28/'Fixed data'!$C$7</f>
        <v>0.14279116151124638</v>
      </c>
      <c r="AF46" s="34">
        <f>$U$28/'Fixed data'!$C$7</f>
        <v>0.14279116151124638</v>
      </c>
      <c r="AG46" s="34">
        <f>$U$28/'Fixed data'!$C$7</f>
        <v>0.14279116151124638</v>
      </c>
      <c r="AH46" s="34">
        <f>$U$28/'Fixed data'!$C$7</f>
        <v>0.14279116151124638</v>
      </c>
      <c r="AI46" s="34">
        <f>$U$28/'Fixed data'!$C$7</f>
        <v>0.14279116151124638</v>
      </c>
      <c r="AJ46" s="34">
        <f>$U$28/'Fixed data'!$C$7</f>
        <v>0.14279116151124638</v>
      </c>
      <c r="AK46" s="34">
        <f>$U$28/'Fixed data'!$C$7</f>
        <v>0.14279116151124638</v>
      </c>
      <c r="AL46" s="34">
        <f>$U$28/'Fixed data'!$C$7</f>
        <v>0.14279116151124638</v>
      </c>
      <c r="AM46" s="34">
        <f>$U$28/'Fixed data'!$C$7</f>
        <v>0.14279116151124638</v>
      </c>
      <c r="AN46" s="34">
        <f>$U$28/'Fixed data'!$C$7</f>
        <v>0.14279116151124638</v>
      </c>
      <c r="AO46" s="34">
        <f>$U$28/'Fixed data'!$C$7</f>
        <v>0.14279116151124638</v>
      </c>
      <c r="AP46" s="34">
        <f>$U$28/'Fixed data'!$C$7</f>
        <v>0.14279116151124638</v>
      </c>
      <c r="AQ46" s="34">
        <f>$U$28/'Fixed data'!$C$7</f>
        <v>0.14279116151124638</v>
      </c>
      <c r="AR46" s="34">
        <f>$U$28/'Fixed data'!$C$7</f>
        <v>0.14279116151124638</v>
      </c>
      <c r="AS46" s="34">
        <f>$U$28/'Fixed data'!$C$7</f>
        <v>0.14279116151124638</v>
      </c>
      <c r="AT46" s="34">
        <f>$U$28/'Fixed data'!$C$7</f>
        <v>0.14279116151124638</v>
      </c>
      <c r="AU46" s="34">
        <f>$U$28/'Fixed data'!$C$7</f>
        <v>0.14279116151124638</v>
      </c>
      <c r="AV46" s="34">
        <f>$U$28/'Fixed data'!$C$7</f>
        <v>0.14279116151124638</v>
      </c>
      <c r="AW46" s="34">
        <f>$U$28/'Fixed data'!$C$7</f>
        <v>0.14279116151124638</v>
      </c>
      <c r="AX46" s="34">
        <f>$U$28/'Fixed data'!$C$7</f>
        <v>0.14279116151124638</v>
      </c>
      <c r="AY46" s="34">
        <f>$U$28/'Fixed data'!$C$7</f>
        <v>0.14279116151124638</v>
      </c>
      <c r="AZ46" s="34">
        <f>$U$28/'Fixed data'!$C$7</f>
        <v>0.14279116151124638</v>
      </c>
      <c r="BA46" s="34">
        <f>$U$28/'Fixed data'!$C$7</f>
        <v>0.14279116151124638</v>
      </c>
      <c r="BB46" s="34">
        <f>$U$28/'Fixed data'!$C$7</f>
        <v>0.14279116151124638</v>
      </c>
      <c r="BC46" s="34">
        <f>$U$28/'Fixed data'!$C$7</f>
        <v>0.14279116151124638</v>
      </c>
      <c r="BD46" s="34">
        <f>$U$28/'Fixed data'!$C$7</f>
        <v>0.14279116151124638</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0.15164450154929565</v>
      </c>
      <c r="X47" s="34">
        <f>$V$28/'Fixed data'!$C$7</f>
        <v>0.15164450154929565</v>
      </c>
      <c r="Y47" s="34">
        <f>$V$28/'Fixed data'!$C$7</f>
        <v>0.15164450154929565</v>
      </c>
      <c r="Z47" s="34">
        <f>$V$28/'Fixed data'!$C$7</f>
        <v>0.15164450154929565</v>
      </c>
      <c r="AA47" s="34">
        <f>$V$28/'Fixed data'!$C$7</f>
        <v>0.15164450154929565</v>
      </c>
      <c r="AB47" s="34">
        <f>$V$28/'Fixed data'!$C$7</f>
        <v>0.15164450154929565</v>
      </c>
      <c r="AC47" s="34">
        <f>$V$28/'Fixed data'!$C$7</f>
        <v>0.15164450154929565</v>
      </c>
      <c r="AD47" s="34">
        <f>$V$28/'Fixed data'!$C$7</f>
        <v>0.15164450154929565</v>
      </c>
      <c r="AE47" s="34">
        <f>$V$28/'Fixed data'!$C$7</f>
        <v>0.15164450154929565</v>
      </c>
      <c r="AF47" s="34">
        <f>$V$28/'Fixed data'!$C$7</f>
        <v>0.15164450154929565</v>
      </c>
      <c r="AG47" s="34">
        <f>$V$28/'Fixed data'!$C$7</f>
        <v>0.15164450154929565</v>
      </c>
      <c r="AH47" s="34">
        <f>$V$28/'Fixed data'!$C$7</f>
        <v>0.15164450154929565</v>
      </c>
      <c r="AI47" s="34">
        <f>$V$28/'Fixed data'!$C$7</f>
        <v>0.15164450154929565</v>
      </c>
      <c r="AJ47" s="34">
        <f>$V$28/'Fixed data'!$C$7</f>
        <v>0.15164450154929565</v>
      </c>
      <c r="AK47" s="34">
        <f>$V$28/'Fixed data'!$C$7</f>
        <v>0.15164450154929565</v>
      </c>
      <c r="AL47" s="34">
        <f>$V$28/'Fixed data'!$C$7</f>
        <v>0.15164450154929565</v>
      </c>
      <c r="AM47" s="34">
        <f>$V$28/'Fixed data'!$C$7</f>
        <v>0.15164450154929565</v>
      </c>
      <c r="AN47" s="34">
        <f>$V$28/'Fixed data'!$C$7</f>
        <v>0.15164450154929565</v>
      </c>
      <c r="AO47" s="34">
        <f>$V$28/'Fixed data'!$C$7</f>
        <v>0.15164450154929565</v>
      </c>
      <c r="AP47" s="34">
        <f>$V$28/'Fixed data'!$C$7</f>
        <v>0.15164450154929565</v>
      </c>
      <c r="AQ47" s="34">
        <f>$V$28/'Fixed data'!$C$7</f>
        <v>0.15164450154929565</v>
      </c>
      <c r="AR47" s="34">
        <f>$V$28/'Fixed data'!$C$7</f>
        <v>0.15164450154929565</v>
      </c>
      <c r="AS47" s="34">
        <f>$V$28/'Fixed data'!$C$7</f>
        <v>0.15164450154929565</v>
      </c>
      <c r="AT47" s="34">
        <f>$V$28/'Fixed data'!$C$7</f>
        <v>0.15164450154929565</v>
      </c>
      <c r="AU47" s="34">
        <f>$V$28/'Fixed data'!$C$7</f>
        <v>0.15164450154929565</v>
      </c>
      <c r="AV47" s="34">
        <f>$V$28/'Fixed data'!$C$7</f>
        <v>0.15164450154929565</v>
      </c>
      <c r="AW47" s="34">
        <f>$V$28/'Fixed data'!$C$7</f>
        <v>0.15164450154929565</v>
      </c>
      <c r="AX47" s="34">
        <f>$V$28/'Fixed data'!$C$7</f>
        <v>0.15164450154929565</v>
      </c>
      <c r="AY47" s="34">
        <f>$V$28/'Fixed data'!$C$7</f>
        <v>0.15164450154929565</v>
      </c>
      <c r="AZ47" s="34">
        <f>$V$28/'Fixed data'!$C$7</f>
        <v>0.15164450154929565</v>
      </c>
      <c r="BA47" s="34">
        <f>$V$28/'Fixed data'!$C$7</f>
        <v>0.15164450154929565</v>
      </c>
      <c r="BB47" s="34">
        <f>$V$28/'Fixed data'!$C$7</f>
        <v>0.15164450154929565</v>
      </c>
      <c r="BC47" s="34">
        <f>$V$28/'Fixed data'!$C$7</f>
        <v>0.15164450154929565</v>
      </c>
      <c r="BD47" s="34">
        <f>$V$28/'Fixed data'!$C$7</f>
        <v>0.15164450154929565</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0.16049784158734487</v>
      </c>
      <c r="Y48" s="34">
        <f>$W$28/'Fixed data'!$C$7</f>
        <v>0.16049784158734487</v>
      </c>
      <c r="Z48" s="34">
        <f>$W$28/'Fixed data'!$C$7</f>
        <v>0.16049784158734487</v>
      </c>
      <c r="AA48" s="34">
        <f>$W$28/'Fixed data'!$C$7</f>
        <v>0.16049784158734487</v>
      </c>
      <c r="AB48" s="34">
        <f>$W$28/'Fixed data'!$C$7</f>
        <v>0.16049784158734487</v>
      </c>
      <c r="AC48" s="34">
        <f>$W$28/'Fixed data'!$C$7</f>
        <v>0.16049784158734487</v>
      </c>
      <c r="AD48" s="34">
        <f>$W$28/'Fixed data'!$C$7</f>
        <v>0.16049784158734487</v>
      </c>
      <c r="AE48" s="34">
        <f>$W$28/'Fixed data'!$C$7</f>
        <v>0.16049784158734487</v>
      </c>
      <c r="AF48" s="34">
        <f>$W$28/'Fixed data'!$C$7</f>
        <v>0.16049784158734487</v>
      </c>
      <c r="AG48" s="34">
        <f>$W$28/'Fixed data'!$C$7</f>
        <v>0.16049784158734487</v>
      </c>
      <c r="AH48" s="34">
        <f>$W$28/'Fixed data'!$C$7</f>
        <v>0.16049784158734487</v>
      </c>
      <c r="AI48" s="34">
        <f>$W$28/'Fixed data'!$C$7</f>
        <v>0.16049784158734487</v>
      </c>
      <c r="AJ48" s="34">
        <f>$W$28/'Fixed data'!$C$7</f>
        <v>0.16049784158734487</v>
      </c>
      <c r="AK48" s="34">
        <f>$W$28/'Fixed data'!$C$7</f>
        <v>0.16049784158734487</v>
      </c>
      <c r="AL48" s="34">
        <f>$W$28/'Fixed data'!$C$7</f>
        <v>0.16049784158734487</v>
      </c>
      <c r="AM48" s="34">
        <f>$W$28/'Fixed data'!$C$7</f>
        <v>0.16049784158734487</v>
      </c>
      <c r="AN48" s="34">
        <f>$W$28/'Fixed data'!$C$7</f>
        <v>0.16049784158734487</v>
      </c>
      <c r="AO48" s="34">
        <f>$W$28/'Fixed data'!$C$7</f>
        <v>0.16049784158734487</v>
      </c>
      <c r="AP48" s="34">
        <f>$W$28/'Fixed data'!$C$7</f>
        <v>0.16049784158734487</v>
      </c>
      <c r="AQ48" s="34">
        <f>$W$28/'Fixed data'!$C$7</f>
        <v>0.16049784158734487</v>
      </c>
      <c r="AR48" s="34">
        <f>$W$28/'Fixed data'!$C$7</f>
        <v>0.16049784158734487</v>
      </c>
      <c r="AS48" s="34">
        <f>$W$28/'Fixed data'!$C$7</f>
        <v>0.16049784158734487</v>
      </c>
      <c r="AT48" s="34">
        <f>$W$28/'Fixed data'!$C$7</f>
        <v>0.16049784158734487</v>
      </c>
      <c r="AU48" s="34">
        <f>$W$28/'Fixed data'!$C$7</f>
        <v>0.16049784158734487</v>
      </c>
      <c r="AV48" s="34">
        <f>$W$28/'Fixed data'!$C$7</f>
        <v>0.16049784158734487</v>
      </c>
      <c r="AW48" s="34">
        <f>$W$28/'Fixed data'!$C$7</f>
        <v>0.16049784158734487</v>
      </c>
      <c r="AX48" s="34">
        <f>$W$28/'Fixed data'!$C$7</f>
        <v>0.16049784158734487</v>
      </c>
      <c r="AY48" s="34">
        <f>$W$28/'Fixed data'!$C$7</f>
        <v>0.16049784158734487</v>
      </c>
      <c r="AZ48" s="34">
        <f>$W$28/'Fixed data'!$C$7</f>
        <v>0.16049784158734487</v>
      </c>
      <c r="BA48" s="34">
        <f>$W$28/'Fixed data'!$C$7</f>
        <v>0.16049784158734487</v>
      </c>
      <c r="BB48" s="34">
        <f>$W$28/'Fixed data'!$C$7</f>
        <v>0.16049784158734487</v>
      </c>
      <c r="BC48" s="34">
        <f>$W$28/'Fixed data'!$C$7</f>
        <v>0.16049784158734487</v>
      </c>
      <c r="BD48" s="34">
        <f>$W$28/'Fixed data'!$C$7</f>
        <v>0.16049784158734487</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0.16935118162539414</v>
      </c>
      <c r="Z49" s="34">
        <f>$X$28/'Fixed data'!$C$7</f>
        <v>0.16935118162539414</v>
      </c>
      <c r="AA49" s="34">
        <f>$X$28/'Fixed data'!$C$7</f>
        <v>0.16935118162539414</v>
      </c>
      <c r="AB49" s="34">
        <f>$X$28/'Fixed data'!$C$7</f>
        <v>0.16935118162539414</v>
      </c>
      <c r="AC49" s="34">
        <f>$X$28/'Fixed data'!$C$7</f>
        <v>0.16935118162539414</v>
      </c>
      <c r="AD49" s="34">
        <f>$X$28/'Fixed data'!$C$7</f>
        <v>0.16935118162539414</v>
      </c>
      <c r="AE49" s="34">
        <f>$X$28/'Fixed data'!$C$7</f>
        <v>0.16935118162539414</v>
      </c>
      <c r="AF49" s="34">
        <f>$X$28/'Fixed data'!$C$7</f>
        <v>0.16935118162539414</v>
      </c>
      <c r="AG49" s="34">
        <f>$X$28/'Fixed data'!$C$7</f>
        <v>0.16935118162539414</v>
      </c>
      <c r="AH49" s="34">
        <f>$X$28/'Fixed data'!$C$7</f>
        <v>0.16935118162539414</v>
      </c>
      <c r="AI49" s="34">
        <f>$X$28/'Fixed data'!$C$7</f>
        <v>0.16935118162539414</v>
      </c>
      <c r="AJ49" s="34">
        <f>$X$28/'Fixed data'!$C$7</f>
        <v>0.16935118162539414</v>
      </c>
      <c r="AK49" s="34">
        <f>$X$28/'Fixed data'!$C$7</f>
        <v>0.16935118162539414</v>
      </c>
      <c r="AL49" s="34">
        <f>$X$28/'Fixed data'!$C$7</f>
        <v>0.16935118162539414</v>
      </c>
      <c r="AM49" s="34">
        <f>$X$28/'Fixed data'!$C$7</f>
        <v>0.16935118162539414</v>
      </c>
      <c r="AN49" s="34">
        <f>$X$28/'Fixed data'!$C$7</f>
        <v>0.16935118162539414</v>
      </c>
      <c r="AO49" s="34">
        <f>$X$28/'Fixed data'!$C$7</f>
        <v>0.16935118162539414</v>
      </c>
      <c r="AP49" s="34">
        <f>$X$28/'Fixed data'!$C$7</f>
        <v>0.16935118162539414</v>
      </c>
      <c r="AQ49" s="34">
        <f>$X$28/'Fixed data'!$C$7</f>
        <v>0.16935118162539414</v>
      </c>
      <c r="AR49" s="34">
        <f>$X$28/'Fixed data'!$C$7</f>
        <v>0.16935118162539414</v>
      </c>
      <c r="AS49" s="34">
        <f>$X$28/'Fixed data'!$C$7</f>
        <v>0.16935118162539414</v>
      </c>
      <c r="AT49" s="34">
        <f>$X$28/'Fixed data'!$C$7</f>
        <v>0.16935118162539414</v>
      </c>
      <c r="AU49" s="34">
        <f>$X$28/'Fixed data'!$C$7</f>
        <v>0.16935118162539414</v>
      </c>
      <c r="AV49" s="34">
        <f>$X$28/'Fixed data'!$C$7</f>
        <v>0.16935118162539414</v>
      </c>
      <c r="AW49" s="34">
        <f>$X$28/'Fixed data'!$C$7</f>
        <v>0.16935118162539414</v>
      </c>
      <c r="AX49" s="34">
        <f>$X$28/'Fixed data'!$C$7</f>
        <v>0.16935118162539414</v>
      </c>
      <c r="AY49" s="34">
        <f>$X$28/'Fixed data'!$C$7</f>
        <v>0.16935118162539414</v>
      </c>
      <c r="AZ49" s="34">
        <f>$X$28/'Fixed data'!$C$7</f>
        <v>0.16935118162539414</v>
      </c>
      <c r="BA49" s="34">
        <f>$X$28/'Fixed data'!$C$7</f>
        <v>0.16935118162539414</v>
      </c>
      <c r="BB49" s="34">
        <f>$X$28/'Fixed data'!$C$7</f>
        <v>0.16935118162539414</v>
      </c>
      <c r="BC49" s="34">
        <f>$X$28/'Fixed data'!$C$7</f>
        <v>0.16935118162539414</v>
      </c>
      <c r="BD49" s="34">
        <f>$X$28/'Fixed data'!$C$7</f>
        <v>0.16935118162539414</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0.17820452166344344</v>
      </c>
      <c r="AA50" s="34">
        <f>$Y$28/'Fixed data'!$C$7</f>
        <v>0.17820452166344344</v>
      </c>
      <c r="AB50" s="34">
        <f>$Y$28/'Fixed data'!$C$7</f>
        <v>0.17820452166344344</v>
      </c>
      <c r="AC50" s="34">
        <f>$Y$28/'Fixed data'!$C$7</f>
        <v>0.17820452166344344</v>
      </c>
      <c r="AD50" s="34">
        <f>$Y$28/'Fixed data'!$C$7</f>
        <v>0.17820452166344344</v>
      </c>
      <c r="AE50" s="34">
        <f>$Y$28/'Fixed data'!$C$7</f>
        <v>0.17820452166344344</v>
      </c>
      <c r="AF50" s="34">
        <f>$Y$28/'Fixed data'!$C$7</f>
        <v>0.17820452166344344</v>
      </c>
      <c r="AG50" s="34">
        <f>$Y$28/'Fixed data'!$C$7</f>
        <v>0.17820452166344344</v>
      </c>
      <c r="AH50" s="34">
        <f>$Y$28/'Fixed data'!$C$7</f>
        <v>0.17820452166344344</v>
      </c>
      <c r="AI50" s="34">
        <f>$Y$28/'Fixed data'!$C$7</f>
        <v>0.17820452166344344</v>
      </c>
      <c r="AJ50" s="34">
        <f>$Y$28/'Fixed data'!$C$7</f>
        <v>0.17820452166344344</v>
      </c>
      <c r="AK50" s="34">
        <f>$Y$28/'Fixed data'!$C$7</f>
        <v>0.17820452166344344</v>
      </c>
      <c r="AL50" s="34">
        <f>$Y$28/'Fixed data'!$C$7</f>
        <v>0.17820452166344344</v>
      </c>
      <c r="AM50" s="34">
        <f>$Y$28/'Fixed data'!$C$7</f>
        <v>0.17820452166344344</v>
      </c>
      <c r="AN50" s="34">
        <f>$Y$28/'Fixed data'!$C$7</f>
        <v>0.17820452166344344</v>
      </c>
      <c r="AO50" s="34">
        <f>$Y$28/'Fixed data'!$C$7</f>
        <v>0.17820452166344344</v>
      </c>
      <c r="AP50" s="34">
        <f>$Y$28/'Fixed data'!$C$7</f>
        <v>0.17820452166344344</v>
      </c>
      <c r="AQ50" s="34">
        <f>$Y$28/'Fixed data'!$C$7</f>
        <v>0.17820452166344344</v>
      </c>
      <c r="AR50" s="34">
        <f>$Y$28/'Fixed data'!$C$7</f>
        <v>0.17820452166344344</v>
      </c>
      <c r="AS50" s="34">
        <f>$Y$28/'Fixed data'!$C$7</f>
        <v>0.17820452166344344</v>
      </c>
      <c r="AT50" s="34">
        <f>$Y$28/'Fixed data'!$C$7</f>
        <v>0.17820452166344344</v>
      </c>
      <c r="AU50" s="34">
        <f>$Y$28/'Fixed data'!$C$7</f>
        <v>0.17820452166344344</v>
      </c>
      <c r="AV50" s="34">
        <f>$Y$28/'Fixed data'!$C$7</f>
        <v>0.17820452166344344</v>
      </c>
      <c r="AW50" s="34">
        <f>$Y$28/'Fixed data'!$C$7</f>
        <v>0.17820452166344344</v>
      </c>
      <c r="AX50" s="34">
        <f>$Y$28/'Fixed data'!$C$7</f>
        <v>0.17820452166344344</v>
      </c>
      <c r="AY50" s="34">
        <f>$Y$28/'Fixed data'!$C$7</f>
        <v>0.17820452166344344</v>
      </c>
      <c r="AZ50" s="34">
        <f>$Y$28/'Fixed data'!$C$7</f>
        <v>0.17820452166344344</v>
      </c>
      <c r="BA50" s="34">
        <f>$Y$28/'Fixed data'!$C$7</f>
        <v>0.17820452166344344</v>
      </c>
      <c r="BB50" s="34">
        <f>$Y$28/'Fixed data'!$C$7</f>
        <v>0.17820452166344344</v>
      </c>
      <c r="BC50" s="34">
        <f>$Y$28/'Fixed data'!$C$7</f>
        <v>0.17820452166344344</v>
      </c>
      <c r="BD50" s="34">
        <f>$Y$28/'Fixed data'!$C$7</f>
        <v>0.17820452166344344</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0.18705786170149277</v>
      </c>
      <c r="AB51" s="34">
        <f>$Z$28/'Fixed data'!$C$7</f>
        <v>0.18705786170149277</v>
      </c>
      <c r="AC51" s="34">
        <f>$Z$28/'Fixed data'!$C$7</f>
        <v>0.18705786170149277</v>
      </c>
      <c r="AD51" s="34">
        <f>$Z$28/'Fixed data'!$C$7</f>
        <v>0.18705786170149277</v>
      </c>
      <c r="AE51" s="34">
        <f>$Z$28/'Fixed data'!$C$7</f>
        <v>0.18705786170149277</v>
      </c>
      <c r="AF51" s="34">
        <f>$Z$28/'Fixed data'!$C$7</f>
        <v>0.18705786170149277</v>
      </c>
      <c r="AG51" s="34">
        <f>$Z$28/'Fixed data'!$C$7</f>
        <v>0.18705786170149277</v>
      </c>
      <c r="AH51" s="34">
        <f>$Z$28/'Fixed data'!$C$7</f>
        <v>0.18705786170149277</v>
      </c>
      <c r="AI51" s="34">
        <f>$Z$28/'Fixed data'!$C$7</f>
        <v>0.18705786170149277</v>
      </c>
      <c r="AJ51" s="34">
        <f>$Z$28/'Fixed data'!$C$7</f>
        <v>0.18705786170149277</v>
      </c>
      <c r="AK51" s="34">
        <f>$Z$28/'Fixed data'!$C$7</f>
        <v>0.18705786170149277</v>
      </c>
      <c r="AL51" s="34">
        <f>$Z$28/'Fixed data'!$C$7</f>
        <v>0.18705786170149277</v>
      </c>
      <c r="AM51" s="34">
        <f>$Z$28/'Fixed data'!$C$7</f>
        <v>0.18705786170149277</v>
      </c>
      <c r="AN51" s="34">
        <f>$Z$28/'Fixed data'!$C$7</f>
        <v>0.18705786170149277</v>
      </c>
      <c r="AO51" s="34">
        <f>$Z$28/'Fixed data'!$C$7</f>
        <v>0.18705786170149277</v>
      </c>
      <c r="AP51" s="34">
        <f>$Z$28/'Fixed data'!$C$7</f>
        <v>0.18705786170149277</v>
      </c>
      <c r="AQ51" s="34">
        <f>$Z$28/'Fixed data'!$C$7</f>
        <v>0.18705786170149277</v>
      </c>
      <c r="AR51" s="34">
        <f>$Z$28/'Fixed data'!$C$7</f>
        <v>0.18705786170149277</v>
      </c>
      <c r="AS51" s="34">
        <f>$Z$28/'Fixed data'!$C$7</f>
        <v>0.18705786170149277</v>
      </c>
      <c r="AT51" s="34">
        <f>$Z$28/'Fixed data'!$C$7</f>
        <v>0.18705786170149277</v>
      </c>
      <c r="AU51" s="34">
        <f>$Z$28/'Fixed data'!$C$7</f>
        <v>0.18705786170149277</v>
      </c>
      <c r="AV51" s="34">
        <f>$Z$28/'Fixed data'!$C$7</f>
        <v>0.18705786170149277</v>
      </c>
      <c r="AW51" s="34">
        <f>$Z$28/'Fixed data'!$C$7</f>
        <v>0.18705786170149277</v>
      </c>
      <c r="AX51" s="34">
        <f>$Z$28/'Fixed data'!$C$7</f>
        <v>0.18705786170149277</v>
      </c>
      <c r="AY51" s="34">
        <f>$Z$28/'Fixed data'!$C$7</f>
        <v>0.18705786170149277</v>
      </c>
      <c r="AZ51" s="34">
        <f>$Z$28/'Fixed data'!$C$7</f>
        <v>0.18705786170149277</v>
      </c>
      <c r="BA51" s="34">
        <f>$Z$28/'Fixed data'!$C$7</f>
        <v>0.18705786170149277</v>
      </c>
      <c r="BB51" s="34">
        <f>$Z$28/'Fixed data'!$C$7</f>
        <v>0.18705786170149277</v>
      </c>
      <c r="BC51" s="34">
        <f>$Z$28/'Fixed data'!$C$7</f>
        <v>0.18705786170149277</v>
      </c>
      <c r="BD51" s="34">
        <f>$Z$28/'Fixed data'!$C$7</f>
        <v>0.18705786170149277</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0.19591120173954202</v>
      </c>
      <c r="AC52" s="34">
        <f>$AA$28/'Fixed data'!$C$7</f>
        <v>0.19591120173954202</v>
      </c>
      <c r="AD52" s="34">
        <f>$AA$28/'Fixed data'!$C$7</f>
        <v>0.19591120173954202</v>
      </c>
      <c r="AE52" s="34">
        <f>$AA$28/'Fixed data'!$C$7</f>
        <v>0.19591120173954202</v>
      </c>
      <c r="AF52" s="34">
        <f>$AA$28/'Fixed data'!$C$7</f>
        <v>0.19591120173954202</v>
      </c>
      <c r="AG52" s="34">
        <f>$AA$28/'Fixed data'!$C$7</f>
        <v>0.19591120173954202</v>
      </c>
      <c r="AH52" s="34">
        <f>$AA$28/'Fixed data'!$C$7</f>
        <v>0.19591120173954202</v>
      </c>
      <c r="AI52" s="34">
        <f>$AA$28/'Fixed data'!$C$7</f>
        <v>0.19591120173954202</v>
      </c>
      <c r="AJ52" s="34">
        <f>$AA$28/'Fixed data'!$C$7</f>
        <v>0.19591120173954202</v>
      </c>
      <c r="AK52" s="34">
        <f>$AA$28/'Fixed data'!$C$7</f>
        <v>0.19591120173954202</v>
      </c>
      <c r="AL52" s="34">
        <f>$AA$28/'Fixed data'!$C$7</f>
        <v>0.19591120173954202</v>
      </c>
      <c r="AM52" s="34">
        <f>$AA$28/'Fixed data'!$C$7</f>
        <v>0.19591120173954202</v>
      </c>
      <c r="AN52" s="34">
        <f>$AA$28/'Fixed data'!$C$7</f>
        <v>0.19591120173954202</v>
      </c>
      <c r="AO52" s="34">
        <f>$AA$28/'Fixed data'!$C$7</f>
        <v>0.19591120173954202</v>
      </c>
      <c r="AP52" s="34">
        <f>$AA$28/'Fixed data'!$C$7</f>
        <v>0.19591120173954202</v>
      </c>
      <c r="AQ52" s="34">
        <f>$AA$28/'Fixed data'!$C$7</f>
        <v>0.19591120173954202</v>
      </c>
      <c r="AR52" s="34">
        <f>$AA$28/'Fixed data'!$C$7</f>
        <v>0.19591120173954202</v>
      </c>
      <c r="AS52" s="34">
        <f>$AA$28/'Fixed data'!$C$7</f>
        <v>0.19591120173954202</v>
      </c>
      <c r="AT52" s="34">
        <f>$AA$28/'Fixed data'!$C$7</f>
        <v>0.19591120173954202</v>
      </c>
      <c r="AU52" s="34">
        <f>$AA$28/'Fixed data'!$C$7</f>
        <v>0.19591120173954202</v>
      </c>
      <c r="AV52" s="34">
        <f>$AA$28/'Fixed data'!$C$7</f>
        <v>0.19591120173954202</v>
      </c>
      <c r="AW52" s="34">
        <f>$AA$28/'Fixed data'!$C$7</f>
        <v>0.19591120173954202</v>
      </c>
      <c r="AX52" s="34">
        <f>$AA$28/'Fixed data'!$C$7</f>
        <v>0.19591120173954202</v>
      </c>
      <c r="AY52" s="34">
        <f>$AA$28/'Fixed data'!$C$7</f>
        <v>0.19591120173954202</v>
      </c>
      <c r="AZ52" s="34">
        <f>$AA$28/'Fixed data'!$C$7</f>
        <v>0.19591120173954202</v>
      </c>
      <c r="BA52" s="34">
        <f>$AA$28/'Fixed data'!$C$7</f>
        <v>0.19591120173954202</v>
      </c>
      <c r="BB52" s="34">
        <f>$AA$28/'Fixed data'!$C$7</f>
        <v>0.19591120173954202</v>
      </c>
      <c r="BC52" s="34">
        <f>$AA$28/'Fixed data'!$C$7</f>
        <v>0.19591120173954202</v>
      </c>
      <c r="BD52" s="34">
        <f>$AA$28/'Fixed data'!$C$7</f>
        <v>0.19591120173954202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0.20476454177759132</v>
      </c>
      <c r="AD53" s="34">
        <f>$AB$28/'Fixed data'!$C$7</f>
        <v>0.20476454177759132</v>
      </c>
      <c r="AE53" s="34">
        <f>$AB$28/'Fixed data'!$C$7</f>
        <v>0.20476454177759132</v>
      </c>
      <c r="AF53" s="34">
        <f>$AB$28/'Fixed data'!$C$7</f>
        <v>0.20476454177759132</v>
      </c>
      <c r="AG53" s="34">
        <f>$AB$28/'Fixed data'!$C$7</f>
        <v>0.20476454177759132</v>
      </c>
      <c r="AH53" s="34">
        <f>$AB$28/'Fixed data'!$C$7</f>
        <v>0.20476454177759132</v>
      </c>
      <c r="AI53" s="34">
        <f>$AB$28/'Fixed data'!$C$7</f>
        <v>0.20476454177759132</v>
      </c>
      <c r="AJ53" s="34">
        <f>$AB$28/'Fixed data'!$C$7</f>
        <v>0.20476454177759132</v>
      </c>
      <c r="AK53" s="34">
        <f>$AB$28/'Fixed data'!$C$7</f>
        <v>0.20476454177759132</v>
      </c>
      <c r="AL53" s="34">
        <f>$AB$28/'Fixed data'!$C$7</f>
        <v>0.20476454177759132</v>
      </c>
      <c r="AM53" s="34">
        <f>$AB$28/'Fixed data'!$C$7</f>
        <v>0.20476454177759132</v>
      </c>
      <c r="AN53" s="34">
        <f>$AB$28/'Fixed data'!$C$7</f>
        <v>0.20476454177759132</v>
      </c>
      <c r="AO53" s="34">
        <f>$AB$28/'Fixed data'!$C$7</f>
        <v>0.20476454177759132</v>
      </c>
      <c r="AP53" s="34">
        <f>$AB$28/'Fixed data'!$C$7</f>
        <v>0.20476454177759132</v>
      </c>
      <c r="AQ53" s="34">
        <f>$AB$28/'Fixed data'!$C$7</f>
        <v>0.20476454177759132</v>
      </c>
      <c r="AR53" s="34">
        <f>$AB$28/'Fixed data'!$C$7</f>
        <v>0.20476454177759132</v>
      </c>
      <c r="AS53" s="34">
        <f>$AB$28/'Fixed data'!$C$7</f>
        <v>0.20476454177759132</v>
      </c>
      <c r="AT53" s="34">
        <f>$AB$28/'Fixed data'!$C$7</f>
        <v>0.20476454177759132</v>
      </c>
      <c r="AU53" s="34">
        <f>$AB$28/'Fixed data'!$C$7</f>
        <v>0.20476454177759132</v>
      </c>
      <c r="AV53" s="34">
        <f>$AB$28/'Fixed data'!$C$7</f>
        <v>0.20476454177759132</v>
      </c>
      <c r="AW53" s="34">
        <f>$AB$28/'Fixed data'!$C$7</f>
        <v>0.20476454177759132</v>
      </c>
      <c r="AX53" s="34">
        <f>$AB$28/'Fixed data'!$C$7</f>
        <v>0.20476454177759132</v>
      </c>
      <c r="AY53" s="34">
        <f>$AB$28/'Fixed data'!$C$7</f>
        <v>0.20476454177759132</v>
      </c>
      <c r="AZ53" s="34">
        <f>$AB$28/'Fixed data'!$C$7</f>
        <v>0.20476454177759132</v>
      </c>
      <c r="BA53" s="34">
        <f>$AB$28/'Fixed data'!$C$7</f>
        <v>0.20476454177759132</v>
      </c>
      <c r="BB53" s="34">
        <f>$AB$28/'Fixed data'!$C$7</f>
        <v>0.20476454177759132</v>
      </c>
      <c r="BC53" s="34">
        <f>$AB$28/'Fixed data'!$C$7</f>
        <v>0.20476454177759132</v>
      </c>
      <c r="BD53" s="34">
        <f>$AB$28/'Fixed data'!$C$7</f>
        <v>0.20476454177759132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0.21361788181564062</v>
      </c>
      <c r="AE54" s="34">
        <f>$AC$28/'Fixed data'!$C$7</f>
        <v>0.21361788181564062</v>
      </c>
      <c r="AF54" s="34">
        <f>$AC$28/'Fixed data'!$C$7</f>
        <v>0.21361788181564062</v>
      </c>
      <c r="AG54" s="34">
        <f>$AC$28/'Fixed data'!$C$7</f>
        <v>0.21361788181564062</v>
      </c>
      <c r="AH54" s="34">
        <f>$AC$28/'Fixed data'!$C$7</f>
        <v>0.21361788181564062</v>
      </c>
      <c r="AI54" s="34">
        <f>$AC$28/'Fixed data'!$C$7</f>
        <v>0.21361788181564062</v>
      </c>
      <c r="AJ54" s="34">
        <f>$AC$28/'Fixed data'!$C$7</f>
        <v>0.21361788181564062</v>
      </c>
      <c r="AK54" s="34">
        <f>$AC$28/'Fixed data'!$C$7</f>
        <v>0.21361788181564062</v>
      </c>
      <c r="AL54" s="34">
        <f>$AC$28/'Fixed data'!$C$7</f>
        <v>0.21361788181564062</v>
      </c>
      <c r="AM54" s="34">
        <f>$AC$28/'Fixed data'!$C$7</f>
        <v>0.21361788181564062</v>
      </c>
      <c r="AN54" s="34">
        <f>$AC$28/'Fixed data'!$C$7</f>
        <v>0.21361788181564062</v>
      </c>
      <c r="AO54" s="34">
        <f>$AC$28/'Fixed data'!$C$7</f>
        <v>0.21361788181564062</v>
      </c>
      <c r="AP54" s="34">
        <f>$AC$28/'Fixed data'!$C$7</f>
        <v>0.21361788181564062</v>
      </c>
      <c r="AQ54" s="34">
        <f>$AC$28/'Fixed data'!$C$7</f>
        <v>0.21361788181564062</v>
      </c>
      <c r="AR54" s="34">
        <f>$AC$28/'Fixed data'!$C$7</f>
        <v>0.21361788181564062</v>
      </c>
      <c r="AS54" s="34">
        <f>$AC$28/'Fixed data'!$C$7</f>
        <v>0.21361788181564062</v>
      </c>
      <c r="AT54" s="34">
        <f>$AC$28/'Fixed data'!$C$7</f>
        <v>0.21361788181564062</v>
      </c>
      <c r="AU54" s="34">
        <f>$AC$28/'Fixed data'!$C$7</f>
        <v>0.21361788181564062</v>
      </c>
      <c r="AV54" s="34">
        <f>$AC$28/'Fixed data'!$C$7</f>
        <v>0.21361788181564062</v>
      </c>
      <c r="AW54" s="34">
        <f>$AC$28/'Fixed data'!$C$7</f>
        <v>0.21361788181564062</v>
      </c>
      <c r="AX54" s="34">
        <f>$AC$28/'Fixed data'!$C$7</f>
        <v>0.21361788181564062</v>
      </c>
      <c r="AY54" s="34">
        <f>$AC$28/'Fixed data'!$C$7</f>
        <v>0.21361788181564062</v>
      </c>
      <c r="AZ54" s="34">
        <f>$AC$28/'Fixed data'!$C$7</f>
        <v>0.21361788181564062</v>
      </c>
      <c r="BA54" s="34">
        <f>$AC$28/'Fixed data'!$C$7</f>
        <v>0.21361788181564062</v>
      </c>
      <c r="BB54" s="34">
        <f>$AC$28/'Fixed data'!$C$7</f>
        <v>0.21361788181564062</v>
      </c>
      <c r="BC54" s="34">
        <f>$AC$28/'Fixed data'!$C$7</f>
        <v>0.21361788181564062</v>
      </c>
      <c r="BD54" s="34">
        <f>$AC$28/'Fixed data'!$C$7</f>
        <v>0.21361788181564062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0.22247122185368989</v>
      </c>
      <c r="AF55" s="34">
        <f>$AD$28/'Fixed data'!$C$7</f>
        <v>0.22247122185368989</v>
      </c>
      <c r="AG55" s="34">
        <f>$AD$28/'Fixed data'!$C$7</f>
        <v>0.22247122185368989</v>
      </c>
      <c r="AH55" s="34">
        <f>$AD$28/'Fixed data'!$C$7</f>
        <v>0.22247122185368989</v>
      </c>
      <c r="AI55" s="34">
        <f>$AD$28/'Fixed data'!$C$7</f>
        <v>0.22247122185368989</v>
      </c>
      <c r="AJ55" s="34">
        <f>$AD$28/'Fixed data'!$C$7</f>
        <v>0.22247122185368989</v>
      </c>
      <c r="AK55" s="34">
        <f>$AD$28/'Fixed data'!$C$7</f>
        <v>0.22247122185368989</v>
      </c>
      <c r="AL55" s="34">
        <f>$AD$28/'Fixed data'!$C$7</f>
        <v>0.22247122185368989</v>
      </c>
      <c r="AM55" s="34">
        <f>$AD$28/'Fixed data'!$C$7</f>
        <v>0.22247122185368989</v>
      </c>
      <c r="AN55" s="34">
        <f>$AD$28/'Fixed data'!$C$7</f>
        <v>0.22247122185368989</v>
      </c>
      <c r="AO55" s="34">
        <f>$AD$28/'Fixed data'!$C$7</f>
        <v>0.22247122185368989</v>
      </c>
      <c r="AP55" s="34">
        <f>$AD$28/'Fixed data'!$C$7</f>
        <v>0.22247122185368989</v>
      </c>
      <c r="AQ55" s="34">
        <f>$AD$28/'Fixed data'!$C$7</f>
        <v>0.22247122185368989</v>
      </c>
      <c r="AR55" s="34">
        <f>$AD$28/'Fixed data'!$C$7</f>
        <v>0.22247122185368989</v>
      </c>
      <c r="AS55" s="34">
        <f>$AD$28/'Fixed data'!$C$7</f>
        <v>0.22247122185368989</v>
      </c>
      <c r="AT55" s="34">
        <f>$AD$28/'Fixed data'!$C$7</f>
        <v>0.22247122185368989</v>
      </c>
      <c r="AU55" s="34">
        <f>$AD$28/'Fixed data'!$C$7</f>
        <v>0.22247122185368989</v>
      </c>
      <c r="AV55" s="34">
        <f>$AD$28/'Fixed data'!$C$7</f>
        <v>0.22247122185368989</v>
      </c>
      <c r="AW55" s="34">
        <f>$AD$28/'Fixed data'!$C$7</f>
        <v>0.22247122185368989</v>
      </c>
      <c r="AX55" s="34">
        <f>$AD$28/'Fixed data'!$C$7</f>
        <v>0.22247122185368989</v>
      </c>
      <c r="AY55" s="34">
        <f>$AD$28/'Fixed data'!$C$7</f>
        <v>0.22247122185368989</v>
      </c>
      <c r="AZ55" s="34">
        <f>$AD$28/'Fixed data'!$C$7</f>
        <v>0.22247122185368989</v>
      </c>
      <c r="BA55" s="34">
        <f>$AD$28/'Fixed data'!$C$7</f>
        <v>0.22247122185368989</v>
      </c>
      <c r="BB55" s="34">
        <f>$AD$28/'Fixed data'!$C$7</f>
        <v>0.22247122185368989</v>
      </c>
      <c r="BC55" s="34">
        <f>$AD$28/'Fixed data'!$C$7</f>
        <v>0.22247122185368989</v>
      </c>
      <c r="BD55" s="34">
        <f>$AD$28/'Fixed data'!$C$7</f>
        <v>0.22247122185368989</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0.23132456189173919</v>
      </c>
      <c r="AG56" s="34">
        <f>$AE$28/'Fixed data'!$C$7</f>
        <v>0.23132456189173919</v>
      </c>
      <c r="AH56" s="34">
        <f>$AE$28/'Fixed data'!$C$7</f>
        <v>0.23132456189173919</v>
      </c>
      <c r="AI56" s="34">
        <f>$AE$28/'Fixed data'!$C$7</f>
        <v>0.23132456189173919</v>
      </c>
      <c r="AJ56" s="34">
        <f>$AE$28/'Fixed data'!$C$7</f>
        <v>0.23132456189173919</v>
      </c>
      <c r="AK56" s="34">
        <f>$AE$28/'Fixed data'!$C$7</f>
        <v>0.23132456189173919</v>
      </c>
      <c r="AL56" s="34">
        <f>$AE$28/'Fixed data'!$C$7</f>
        <v>0.23132456189173919</v>
      </c>
      <c r="AM56" s="34">
        <f>$AE$28/'Fixed data'!$C$7</f>
        <v>0.23132456189173919</v>
      </c>
      <c r="AN56" s="34">
        <f>$AE$28/'Fixed data'!$C$7</f>
        <v>0.23132456189173919</v>
      </c>
      <c r="AO56" s="34">
        <f>$AE$28/'Fixed data'!$C$7</f>
        <v>0.23132456189173919</v>
      </c>
      <c r="AP56" s="34">
        <f>$AE$28/'Fixed data'!$C$7</f>
        <v>0.23132456189173919</v>
      </c>
      <c r="AQ56" s="34">
        <f>$AE$28/'Fixed data'!$C$7</f>
        <v>0.23132456189173919</v>
      </c>
      <c r="AR56" s="34">
        <f>$AE$28/'Fixed data'!$C$7</f>
        <v>0.23132456189173919</v>
      </c>
      <c r="AS56" s="34">
        <f>$AE$28/'Fixed data'!$C$7</f>
        <v>0.23132456189173919</v>
      </c>
      <c r="AT56" s="34">
        <f>$AE$28/'Fixed data'!$C$7</f>
        <v>0.23132456189173919</v>
      </c>
      <c r="AU56" s="34">
        <f>$AE$28/'Fixed data'!$C$7</f>
        <v>0.23132456189173919</v>
      </c>
      <c r="AV56" s="34">
        <f>$AE$28/'Fixed data'!$C$7</f>
        <v>0.23132456189173919</v>
      </c>
      <c r="AW56" s="34">
        <f>$AE$28/'Fixed data'!$C$7</f>
        <v>0.23132456189173919</v>
      </c>
      <c r="AX56" s="34">
        <f>$AE$28/'Fixed data'!$C$7</f>
        <v>0.23132456189173919</v>
      </c>
      <c r="AY56" s="34">
        <f>$AE$28/'Fixed data'!$C$7</f>
        <v>0.23132456189173919</v>
      </c>
      <c r="AZ56" s="34">
        <f>$AE$28/'Fixed data'!$C$7</f>
        <v>0.23132456189173919</v>
      </c>
      <c r="BA56" s="34">
        <f>$AE$28/'Fixed data'!$C$7</f>
        <v>0.23132456189173919</v>
      </c>
      <c r="BB56" s="34">
        <f>$AE$28/'Fixed data'!$C$7</f>
        <v>0.23132456189173919</v>
      </c>
      <c r="BC56" s="34">
        <f>$AE$28/'Fixed data'!$C$7</f>
        <v>0.23132456189173919</v>
      </c>
      <c r="BD56" s="34">
        <f>$AE$28/'Fixed data'!$C$7</f>
        <v>0.23132456189173919</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0.24017790192978847</v>
      </c>
      <c r="AH57" s="34">
        <f>$AF$28/'Fixed data'!$C$7</f>
        <v>0.24017790192978847</v>
      </c>
      <c r="AI57" s="34">
        <f>$AF$28/'Fixed data'!$C$7</f>
        <v>0.24017790192978847</v>
      </c>
      <c r="AJ57" s="34">
        <f>$AF$28/'Fixed data'!$C$7</f>
        <v>0.24017790192978847</v>
      </c>
      <c r="AK57" s="34">
        <f>$AF$28/'Fixed data'!$C$7</f>
        <v>0.24017790192978847</v>
      </c>
      <c r="AL57" s="34">
        <f>$AF$28/'Fixed data'!$C$7</f>
        <v>0.24017790192978847</v>
      </c>
      <c r="AM57" s="34">
        <f>$AF$28/'Fixed data'!$C$7</f>
        <v>0.24017790192978847</v>
      </c>
      <c r="AN57" s="34">
        <f>$AF$28/'Fixed data'!$C$7</f>
        <v>0.24017790192978847</v>
      </c>
      <c r="AO57" s="34">
        <f>$AF$28/'Fixed data'!$C$7</f>
        <v>0.24017790192978847</v>
      </c>
      <c r="AP57" s="34">
        <f>$AF$28/'Fixed data'!$C$7</f>
        <v>0.24017790192978847</v>
      </c>
      <c r="AQ57" s="34">
        <f>$AF$28/'Fixed data'!$C$7</f>
        <v>0.24017790192978847</v>
      </c>
      <c r="AR57" s="34">
        <f>$AF$28/'Fixed data'!$C$7</f>
        <v>0.24017790192978847</v>
      </c>
      <c r="AS57" s="34">
        <f>$AF$28/'Fixed data'!$C$7</f>
        <v>0.24017790192978847</v>
      </c>
      <c r="AT57" s="34">
        <f>$AF$28/'Fixed data'!$C$7</f>
        <v>0.24017790192978847</v>
      </c>
      <c r="AU57" s="34">
        <f>$AF$28/'Fixed data'!$C$7</f>
        <v>0.24017790192978847</v>
      </c>
      <c r="AV57" s="34">
        <f>$AF$28/'Fixed data'!$C$7</f>
        <v>0.24017790192978847</v>
      </c>
      <c r="AW57" s="34">
        <f>$AF$28/'Fixed data'!$C$7</f>
        <v>0.24017790192978847</v>
      </c>
      <c r="AX57" s="34">
        <f>$AF$28/'Fixed data'!$C$7</f>
        <v>0.24017790192978847</v>
      </c>
      <c r="AY57" s="34">
        <f>$AF$28/'Fixed data'!$C$7</f>
        <v>0.24017790192978847</v>
      </c>
      <c r="AZ57" s="34">
        <f>$AF$28/'Fixed data'!$C$7</f>
        <v>0.24017790192978847</v>
      </c>
      <c r="BA57" s="34">
        <f>$AF$28/'Fixed data'!$C$7</f>
        <v>0.24017790192978847</v>
      </c>
      <c r="BB57" s="34">
        <f>$AF$28/'Fixed data'!$C$7</f>
        <v>0.24017790192978847</v>
      </c>
      <c r="BC57" s="34">
        <f>$AF$28/'Fixed data'!$C$7</f>
        <v>0.24017790192978847</v>
      </c>
      <c r="BD57" s="34">
        <f>$AF$28/'Fixed data'!$C$7</f>
        <v>0.24017790192978847</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0.24903124196783777</v>
      </c>
      <c r="AI58" s="34">
        <f>$AG$28/'Fixed data'!$C$7</f>
        <v>0.24903124196783777</v>
      </c>
      <c r="AJ58" s="34">
        <f>$AG$28/'Fixed data'!$C$7</f>
        <v>0.24903124196783777</v>
      </c>
      <c r="AK58" s="34">
        <f>$AG$28/'Fixed data'!$C$7</f>
        <v>0.24903124196783777</v>
      </c>
      <c r="AL58" s="34">
        <f>$AG$28/'Fixed data'!$C$7</f>
        <v>0.24903124196783777</v>
      </c>
      <c r="AM58" s="34">
        <f>$AG$28/'Fixed data'!$C$7</f>
        <v>0.24903124196783777</v>
      </c>
      <c r="AN58" s="34">
        <f>$AG$28/'Fixed data'!$C$7</f>
        <v>0.24903124196783777</v>
      </c>
      <c r="AO58" s="34">
        <f>$AG$28/'Fixed data'!$C$7</f>
        <v>0.24903124196783777</v>
      </c>
      <c r="AP58" s="34">
        <f>$AG$28/'Fixed data'!$C$7</f>
        <v>0.24903124196783777</v>
      </c>
      <c r="AQ58" s="34">
        <f>$AG$28/'Fixed data'!$C$7</f>
        <v>0.24903124196783777</v>
      </c>
      <c r="AR58" s="34">
        <f>$AG$28/'Fixed data'!$C$7</f>
        <v>0.24903124196783777</v>
      </c>
      <c r="AS58" s="34">
        <f>$AG$28/'Fixed data'!$C$7</f>
        <v>0.24903124196783777</v>
      </c>
      <c r="AT58" s="34">
        <f>$AG$28/'Fixed data'!$C$7</f>
        <v>0.24903124196783777</v>
      </c>
      <c r="AU58" s="34">
        <f>$AG$28/'Fixed data'!$C$7</f>
        <v>0.24903124196783777</v>
      </c>
      <c r="AV58" s="34">
        <f>$AG$28/'Fixed data'!$C$7</f>
        <v>0.24903124196783777</v>
      </c>
      <c r="AW58" s="34">
        <f>$AG$28/'Fixed data'!$C$7</f>
        <v>0.24903124196783777</v>
      </c>
      <c r="AX58" s="34">
        <f>$AG$28/'Fixed data'!$C$7</f>
        <v>0.24903124196783777</v>
      </c>
      <c r="AY58" s="34">
        <f>$AG$28/'Fixed data'!$C$7</f>
        <v>0.24903124196783777</v>
      </c>
      <c r="AZ58" s="34">
        <f>$AG$28/'Fixed data'!$C$7</f>
        <v>0.24903124196783777</v>
      </c>
      <c r="BA58" s="34">
        <f>$AG$28/'Fixed data'!$C$7</f>
        <v>0.24903124196783777</v>
      </c>
      <c r="BB58" s="34">
        <f>$AG$28/'Fixed data'!$C$7</f>
        <v>0.24903124196783777</v>
      </c>
      <c r="BC58" s="34">
        <f>$AG$28/'Fixed data'!$C$7</f>
        <v>0.24903124196783777</v>
      </c>
      <c r="BD58" s="34">
        <f>$AG$28/'Fixed data'!$C$7</f>
        <v>0.24903124196783777</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0.25788458200588704</v>
      </c>
      <c r="AJ59" s="34">
        <f>$AH$28/'Fixed data'!$C$7</f>
        <v>0.25788458200588704</v>
      </c>
      <c r="AK59" s="34">
        <f>$AH$28/'Fixed data'!$C$7</f>
        <v>0.25788458200588704</v>
      </c>
      <c r="AL59" s="34">
        <f>$AH$28/'Fixed data'!$C$7</f>
        <v>0.25788458200588704</v>
      </c>
      <c r="AM59" s="34">
        <f>$AH$28/'Fixed data'!$C$7</f>
        <v>0.25788458200588704</v>
      </c>
      <c r="AN59" s="34">
        <f>$AH$28/'Fixed data'!$C$7</f>
        <v>0.25788458200588704</v>
      </c>
      <c r="AO59" s="34">
        <f>$AH$28/'Fixed data'!$C$7</f>
        <v>0.25788458200588704</v>
      </c>
      <c r="AP59" s="34">
        <f>$AH$28/'Fixed data'!$C$7</f>
        <v>0.25788458200588704</v>
      </c>
      <c r="AQ59" s="34">
        <f>$AH$28/'Fixed data'!$C$7</f>
        <v>0.25788458200588704</v>
      </c>
      <c r="AR59" s="34">
        <f>$AH$28/'Fixed data'!$C$7</f>
        <v>0.25788458200588704</v>
      </c>
      <c r="AS59" s="34">
        <f>$AH$28/'Fixed data'!$C$7</f>
        <v>0.25788458200588704</v>
      </c>
      <c r="AT59" s="34">
        <f>$AH$28/'Fixed data'!$C$7</f>
        <v>0.25788458200588704</v>
      </c>
      <c r="AU59" s="34">
        <f>$AH$28/'Fixed data'!$C$7</f>
        <v>0.25788458200588704</v>
      </c>
      <c r="AV59" s="34">
        <f>$AH$28/'Fixed data'!$C$7</f>
        <v>0.25788458200588704</v>
      </c>
      <c r="AW59" s="34">
        <f>$AH$28/'Fixed data'!$C$7</f>
        <v>0.25788458200588704</v>
      </c>
      <c r="AX59" s="34">
        <f>$AH$28/'Fixed data'!$C$7</f>
        <v>0.25788458200588704</v>
      </c>
      <c r="AY59" s="34">
        <f>$AH$28/'Fixed data'!$C$7</f>
        <v>0.25788458200588704</v>
      </c>
      <c r="AZ59" s="34">
        <f>$AH$28/'Fixed data'!$C$7</f>
        <v>0.25788458200588704</v>
      </c>
      <c r="BA59" s="34">
        <f>$AH$28/'Fixed data'!$C$7</f>
        <v>0.25788458200588704</v>
      </c>
      <c r="BB59" s="34">
        <f>$AH$28/'Fixed data'!$C$7</f>
        <v>0.25788458200588704</v>
      </c>
      <c r="BC59" s="34">
        <f>$AH$28/'Fixed data'!$C$7</f>
        <v>0.25788458200588704</v>
      </c>
      <c r="BD59" s="34">
        <f>$AH$28/'Fixed data'!$C$7</f>
        <v>0.25788458200588704</v>
      </c>
    </row>
    <row r="60" spans="1:56" ht="16.5" collapsed="1" x14ac:dyDescent="0.35">
      <c r="A60" s="115"/>
      <c r="B60" s="9" t="s">
        <v>7</v>
      </c>
      <c r="C60" s="9" t="s">
        <v>61</v>
      </c>
      <c r="D60" s="9" t="s">
        <v>40</v>
      </c>
      <c r="E60" s="34">
        <f>SUM(E30:E59)</f>
        <v>0</v>
      </c>
      <c r="F60" s="34">
        <f t="shared" ref="F60:BD60" si="6">SUM(F30:F59)</f>
        <v>-8.6433600000000013E-2</v>
      </c>
      <c r="G60" s="34">
        <f t="shared" si="6"/>
        <v>-0.16238987418078066</v>
      </c>
      <c r="H60" s="34">
        <f t="shared" si="6"/>
        <v>-0.22779646698678635</v>
      </c>
      <c r="I60" s="34">
        <f t="shared" si="6"/>
        <v>-0.28257906083383744</v>
      </c>
      <c r="J60" s="34">
        <f t="shared" si="6"/>
        <v>-0.32669073533473769</v>
      </c>
      <c r="K60" s="34">
        <f t="shared" si="6"/>
        <v>-0.36039635868647757</v>
      </c>
      <c r="L60" s="34">
        <f t="shared" si="6"/>
        <v>-0.3836665975557238</v>
      </c>
      <c r="M60" s="34">
        <f t="shared" si="6"/>
        <v>-0.39645060749803185</v>
      </c>
      <c r="N60" s="34">
        <f t="shared" si="6"/>
        <v>-0.32448616629117949</v>
      </c>
      <c r="O60" s="34">
        <f t="shared" si="6"/>
        <v>-0.24366838504627789</v>
      </c>
      <c r="P60" s="34">
        <f t="shared" si="6"/>
        <v>-0.15399726376332704</v>
      </c>
      <c r="Q60" s="34">
        <f t="shared" si="6"/>
        <v>-5.5472802442326913E-2</v>
      </c>
      <c r="R60" s="34">
        <f t="shared" si="6"/>
        <v>5.1904998916722456E-2</v>
      </c>
      <c r="S60" s="34">
        <f t="shared" si="6"/>
        <v>0.16813614031382107</v>
      </c>
      <c r="T60" s="34">
        <f t="shared" si="6"/>
        <v>0.29322062174896896</v>
      </c>
      <c r="U60" s="34">
        <f t="shared" si="6"/>
        <v>0.42715844322216612</v>
      </c>
      <c r="V60" s="34">
        <f t="shared" si="6"/>
        <v>0.5699496047334125</v>
      </c>
      <c r="W60" s="34">
        <f t="shared" si="6"/>
        <v>0.72159410628270815</v>
      </c>
      <c r="X60" s="34">
        <f t="shared" si="6"/>
        <v>0.88209194787005307</v>
      </c>
      <c r="Y60" s="34">
        <f t="shared" si="6"/>
        <v>1.0514431294954472</v>
      </c>
      <c r="Z60" s="34">
        <f t="shared" si="6"/>
        <v>1.2296476511588905</v>
      </c>
      <c r="AA60" s="34">
        <f t="shared" si="6"/>
        <v>1.4167055128603834</v>
      </c>
      <c r="AB60" s="34">
        <f t="shared" si="6"/>
        <v>1.6126167145999255</v>
      </c>
      <c r="AC60" s="34">
        <f t="shared" si="6"/>
        <v>1.8173812563775169</v>
      </c>
      <c r="AD60" s="34">
        <f t="shared" si="6"/>
        <v>2.0309991381931574</v>
      </c>
      <c r="AE60" s="34">
        <f t="shared" si="6"/>
        <v>2.2534703600468471</v>
      </c>
      <c r="AF60" s="34">
        <f t="shared" si="6"/>
        <v>2.4847949219385863</v>
      </c>
      <c r="AG60" s="34">
        <f t="shared" si="6"/>
        <v>2.7249728238683746</v>
      </c>
      <c r="AH60" s="34">
        <f t="shared" si="6"/>
        <v>2.9740040658362124</v>
      </c>
      <c r="AI60" s="34">
        <f t="shared" si="6"/>
        <v>3.2318886478420996</v>
      </c>
      <c r="AJ60" s="34">
        <f t="shared" si="6"/>
        <v>3.2318886478420996</v>
      </c>
      <c r="AK60" s="34">
        <f t="shared" si="6"/>
        <v>3.2318886478420996</v>
      </c>
      <c r="AL60" s="34">
        <f t="shared" si="6"/>
        <v>3.2318886478420996</v>
      </c>
      <c r="AM60" s="34">
        <f t="shared" si="6"/>
        <v>3.2318886478420996</v>
      </c>
      <c r="AN60" s="34">
        <f t="shared" si="6"/>
        <v>3.2318886478420996</v>
      </c>
      <c r="AO60" s="34">
        <f t="shared" si="6"/>
        <v>3.2318886478420996</v>
      </c>
      <c r="AP60" s="34">
        <f t="shared" si="6"/>
        <v>3.2318886478420996</v>
      </c>
      <c r="AQ60" s="34">
        <f t="shared" si="6"/>
        <v>3.2318886478420996</v>
      </c>
      <c r="AR60" s="34">
        <f t="shared" si="6"/>
        <v>3.2318886478420996</v>
      </c>
      <c r="AS60" s="34">
        <f t="shared" si="6"/>
        <v>3.2318886478420996</v>
      </c>
      <c r="AT60" s="34">
        <f t="shared" si="6"/>
        <v>3.2318886478420996</v>
      </c>
      <c r="AU60" s="34">
        <f t="shared" si="6"/>
        <v>3.2318886478420996</v>
      </c>
      <c r="AV60" s="34">
        <f t="shared" si="6"/>
        <v>3.2318886478420996</v>
      </c>
      <c r="AW60" s="34">
        <f t="shared" si="6"/>
        <v>3.2318886478420996</v>
      </c>
      <c r="AX60" s="34">
        <f t="shared" si="6"/>
        <v>3.2318886478420996</v>
      </c>
      <c r="AY60" s="34">
        <f t="shared" si="6"/>
        <v>3.3183222478420991</v>
      </c>
      <c r="AZ60" s="34">
        <f t="shared" si="6"/>
        <v>3.3942785220228799</v>
      </c>
      <c r="BA60" s="34">
        <f t="shared" si="6"/>
        <v>3.4596851148288854</v>
      </c>
      <c r="BB60" s="34">
        <f t="shared" si="6"/>
        <v>3.5144677086759364</v>
      </c>
      <c r="BC60" s="34">
        <f t="shared" si="6"/>
        <v>3.5585793831768369</v>
      </c>
      <c r="BD60" s="34">
        <f t="shared" si="6"/>
        <v>3.5922850065285763</v>
      </c>
    </row>
    <row r="61" spans="1:56" ht="17.25" hidden="1" customHeight="1" outlineLevel="1" x14ac:dyDescent="0.35">
      <c r="A61" s="115"/>
      <c r="B61" s="9" t="s">
        <v>35</v>
      </c>
      <c r="C61" s="9" t="s">
        <v>62</v>
      </c>
      <c r="D61" s="9" t="s">
        <v>40</v>
      </c>
      <c r="E61" s="34">
        <v>0</v>
      </c>
      <c r="F61" s="34">
        <f>E62</f>
        <v>-3.8895120000000007</v>
      </c>
      <c r="G61" s="34">
        <f t="shared" ref="G61:BD61" si="7">F62</f>
        <v>-7.2211107381351294</v>
      </c>
      <c r="H61" s="34">
        <f t="shared" si="7"/>
        <v>-10.002017540224605</v>
      </c>
      <c r="I61" s="34">
        <f t="shared" si="7"/>
        <v>-12.239437796355118</v>
      </c>
      <c r="J61" s="34">
        <f t="shared" si="7"/>
        <v>-13.941884088061792</v>
      </c>
      <c r="K61" s="34">
        <f t="shared" si="7"/>
        <v>-15.13194640355535</v>
      </c>
      <c r="L61" s="34">
        <f t="shared" si="7"/>
        <v>-15.818710793984952</v>
      </c>
      <c r="M61" s="34">
        <f t="shared" si="7"/>
        <v>-16.010324643833091</v>
      </c>
      <c r="N61" s="34">
        <f t="shared" si="7"/>
        <v>-12.375474182026704</v>
      </c>
      <c r="O61" s="34">
        <f t="shared" si="7"/>
        <v>-8.4141878597149518</v>
      </c>
      <c r="P61" s="34">
        <f t="shared" si="7"/>
        <v>-4.1353190169358855</v>
      </c>
      <c r="Q61" s="34">
        <f t="shared" si="7"/>
        <v>0.45227900627244733</v>
      </c>
      <c r="R61" s="34">
        <f t="shared" si="7"/>
        <v>5.3397528698719956</v>
      </c>
      <c r="S61" s="34">
        <f t="shared" si="7"/>
        <v>10.518249233824712</v>
      </c>
      <c r="T61" s="34">
        <f t="shared" si="7"/>
        <v>15.978914758092545</v>
      </c>
      <c r="U61" s="34">
        <f t="shared" si="7"/>
        <v>21.712896102637448</v>
      </c>
      <c r="V61" s="34">
        <f t="shared" si="7"/>
        <v>27.711339927421371</v>
      </c>
      <c r="W61" s="34">
        <f t="shared" si="7"/>
        <v>33.965392892406264</v>
      </c>
      <c r="X61" s="34">
        <f t="shared" si="7"/>
        <v>40.466201657554073</v>
      </c>
      <c r="Y61" s="34">
        <f t="shared" si="7"/>
        <v>47.204912882826761</v>
      </c>
      <c r="Z61" s="34">
        <f t="shared" si="7"/>
        <v>54.17267322818627</v>
      </c>
      <c r="AA61" s="34">
        <f t="shared" si="7"/>
        <v>61.360629353594554</v>
      </c>
      <c r="AB61" s="34">
        <f t="shared" si="7"/>
        <v>68.759927919013563</v>
      </c>
      <c r="AC61" s="34">
        <f t="shared" si="7"/>
        <v>76.361715584405246</v>
      </c>
      <c r="AD61" s="34">
        <f t="shared" si="7"/>
        <v>84.157139009731551</v>
      </c>
      <c r="AE61" s="34">
        <f t="shared" si="7"/>
        <v>92.137344854954435</v>
      </c>
      <c r="AF61" s="34">
        <f t="shared" si="7"/>
        <v>100.29347978003585</v>
      </c>
      <c r="AG61" s="34">
        <f t="shared" si="7"/>
        <v>108.61669044493775</v>
      </c>
      <c r="AH61" s="34">
        <f t="shared" si="7"/>
        <v>117.09812350962207</v>
      </c>
      <c r="AI61" s="34">
        <f t="shared" si="7"/>
        <v>125.72892563405077</v>
      </c>
      <c r="AJ61" s="34">
        <f t="shared" si="7"/>
        <v>134.50024347818581</v>
      </c>
      <c r="AK61" s="34">
        <f t="shared" si="7"/>
        <v>143.66996162403305</v>
      </c>
      <c r="AL61" s="34">
        <f t="shared" si="7"/>
        <v>153.23808007159252</v>
      </c>
      <c r="AM61" s="34">
        <f t="shared" si="7"/>
        <v>163.20459882086422</v>
      </c>
      <c r="AN61" s="34">
        <f t="shared" si="7"/>
        <v>173.56951787184812</v>
      </c>
      <c r="AO61" s="34">
        <f t="shared" si="7"/>
        <v>184.33283722454425</v>
      </c>
      <c r="AP61" s="34">
        <f t="shared" si="7"/>
        <v>195.49455687895258</v>
      </c>
      <c r="AQ61" s="34">
        <f t="shared" si="7"/>
        <v>207.05467683507314</v>
      </c>
      <c r="AR61" s="34">
        <f t="shared" si="7"/>
        <v>219.01319709290593</v>
      </c>
      <c r="AS61" s="34">
        <f t="shared" si="7"/>
        <v>231.37011765245092</v>
      </c>
      <c r="AT61" s="34">
        <f t="shared" si="7"/>
        <v>244.12543851370813</v>
      </c>
      <c r="AU61" s="34">
        <f t="shared" si="7"/>
        <v>257.27915967667758</v>
      </c>
      <c r="AV61" s="34">
        <f t="shared" si="7"/>
        <v>270.83128114135923</v>
      </c>
      <c r="AW61" s="34">
        <f t="shared" si="7"/>
        <v>284.7818029077531</v>
      </c>
      <c r="AX61" s="34">
        <f t="shared" si="7"/>
        <v>299.13072497585921</v>
      </c>
      <c r="AY61" s="34">
        <f t="shared" si="7"/>
        <v>295.89883632801713</v>
      </c>
      <c r="AZ61" s="34">
        <f t="shared" si="7"/>
        <v>292.58051408017502</v>
      </c>
      <c r="BA61" s="34">
        <f t="shared" si="7"/>
        <v>289.18623555815213</v>
      </c>
      <c r="BB61" s="34">
        <f t="shared" si="7"/>
        <v>285.72655044332328</v>
      </c>
      <c r="BC61" s="34">
        <f t="shared" si="7"/>
        <v>282.21208273464737</v>
      </c>
      <c r="BD61" s="34">
        <f t="shared" si="7"/>
        <v>278.65350335147053</v>
      </c>
    </row>
    <row r="62" spans="1:56" ht="16.5" hidden="1" customHeight="1" outlineLevel="1" x14ac:dyDescent="0.3">
      <c r="A62" s="115"/>
      <c r="B62" s="9" t="s">
        <v>34</v>
      </c>
      <c r="C62" s="9" t="s">
        <v>68</v>
      </c>
      <c r="D62" s="9" t="s">
        <v>40</v>
      </c>
      <c r="E62" s="34">
        <f t="shared" ref="E62:BD62" si="8">E28-E60+E61</f>
        <v>-3.8895120000000007</v>
      </c>
      <c r="F62" s="34">
        <f t="shared" si="8"/>
        <v>-7.2211107381351294</v>
      </c>
      <c r="G62" s="34">
        <f t="shared" si="8"/>
        <v>-10.002017540224605</v>
      </c>
      <c r="H62" s="34">
        <f t="shared" si="8"/>
        <v>-12.239437796355118</v>
      </c>
      <c r="I62" s="34">
        <f t="shared" si="8"/>
        <v>-13.941884088061792</v>
      </c>
      <c r="J62" s="34">
        <f t="shared" si="8"/>
        <v>-15.13194640355535</v>
      </c>
      <c r="K62" s="34">
        <f t="shared" si="8"/>
        <v>-15.818710793984952</v>
      </c>
      <c r="L62" s="34">
        <f t="shared" si="8"/>
        <v>-16.010324643833091</v>
      </c>
      <c r="M62" s="34">
        <f t="shared" si="8"/>
        <v>-12.375474182026704</v>
      </c>
      <c r="N62" s="34">
        <f t="shared" si="8"/>
        <v>-8.4141878597149518</v>
      </c>
      <c r="O62" s="34">
        <f t="shared" si="8"/>
        <v>-4.1353190169358855</v>
      </c>
      <c r="P62" s="34">
        <f t="shared" si="8"/>
        <v>0.45227900627244733</v>
      </c>
      <c r="Q62" s="34">
        <f t="shared" si="8"/>
        <v>5.3397528698719956</v>
      </c>
      <c r="R62" s="34">
        <f t="shared" si="8"/>
        <v>10.518249233824712</v>
      </c>
      <c r="S62" s="34">
        <f t="shared" si="8"/>
        <v>15.978914758092545</v>
      </c>
      <c r="T62" s="34">
        <f t="shared" si="8"/>
        <v>21.712896102637448</v>
      </c>
      <c r="U62" s="34">
        <f t="shared" si="8"/>
        <v>27.711339927421371</v>
      </c>
      <c r="V62" s="34">
        <f t="shared" si="8"/>
        <v>33.965392892406264</v>
      </c>
      <c r="W62" s="34">
        <f t="shared" si="8"/>
        <v>40.466201657554073</v>
      </c>
      <c r="X62" s="34">
        <f t="shared" si="8"/>
        <v>47.204912882826761</v>
      </c>
      <c r="Y62" s="34">
        <f t="shared" si="8"/>
        <v>54.17267322818627</v>
      </c>
      <c r="Z62" s="34">
        <f t="shared" si="8"/>
        <v>61.360629353594554</v>
      </c>
      <c r="AA62" s="34">
        <f t="shared" si="8"/>
        <v>68.759927919013563</v>
      </c>
      <c r="AB62" s="34">
        <f t="shared" si="8"/>
        <v>76.361715584405246</v>
      </c>
      <c r="AC62" s="34">
        <f t="shared" si="8"/>
        <v>84.157139009731551</v>
      </c>
      <c r="AD62" s="34">
        <f t="shared" si="8"/>
        <v>92.137344854954435</v>
      </c>
      <c r="AE62" s="34">
        <f t="shared" si="8"/>
        <v>100.29347978003585</v>
      </c>
      <c r="AF62" s="34">
        <f t="shared" si="8"/>
        <v>108.61669044493775</v>
      </c>
      <c r="AG62" s="34">
        <f t="shared" si="8"/>
        <v>117.09812350962207</v>
      </c>
      <c r="AH62" s="34">
        <f t="shared" si="8"/>
        <v>125.72892563405077</v>
      </c>
      <c r="AI62" s="34">
        <f t="shared" si="8"/>
        <v>134.50024347818581</v>
      </c>
      <c r="AJ62" s="34">
        <f t="shared" si="8"/>
        <v>143.66996162403305</v>
      </c>
      <c r="AK62" s="34">
        <f t="shared" si="8"/>
        <v>153.23808007159252</v>
      </c>
      <c r="AL62" s="34">
        <f t="shared" si="8"/>
        <v>163.20459882086422</v>
      </c>
      <c r="AM62" s="34">
        <f t="shared" si="8"/>
        <v>173.56951787184812</v>
      </c>
      <c r="AN62" s="34">
        <f t="shared" si="8"/>
        <v>184.33283722454425</v>
      </c>
      <c r="AO62" s="34">
        <f t="shared" si="8"/>
        <v>195.49455687895258</v>
      </c>
      <c r="AP62" s="34">
        <f t="shared" si="8"/>
        <v>207.05467683507314</v>
      </c>
      <c r="AQ62" s="34">
        <f t="shared" si="8"/>
        <v>219.01319709290593</v>
      </c>
      <c r="AR62" s="34">
        <f t="shared" si="8"/>
        <v>231.37011765245092</v>
      </c>
      <c r="AS62" s="34">
        <f t="shared" si="8"/>
        <v>244.12543851370813</v>
      </c>
      <c r="AT62" s="34">
        <f t="shared" si="8"/>
        <v>257.27915967667758</v>
      </c>
      <c r="AU62" s="34">
        <f t="shared" si="8"/>
        <v>270.83128114135923</v>
      </c>
      <c r="AV62" s="34">
        <f t="shared" si="8"/>
        <v>284.7818029077531</v>
      </c>
      <c r="AW62" s="34">
        <f t="shared" si="8"/>
        <v>299.13072497585921</v>
      </c>
      <c r="AX62" s="34">
        <f t="shared" si="8"/>
        <v>295.89883632801713</v>
      </c>
      <c r="AY62" s="34">
        <f t="shared" si="8"/>
        <v>292.58051408017502</v>
      </c>
      <c r="AZ62" s="34">
        <f t="shared" si="8"/>
        <v>289.18623555815213</v>
      </c>
      <c r="BA62" s="34">
        <f t="shared" si="8"/>
        <v>285.72655044332328</v>
      </c>
      <c r="BB62" s="34">
        <f t="shared" si="8"/>
        <v>282.21208273464737</v>
      </c>
      <c r="BC62" s="34">
        <f t="shared" si="8"/>
        <v>278.65350335147053</v>
      </c>
      <c r="BD62" s="34">
        <f t="shared" si="8"/>
        <v>275.06121834494195</v>
      </c>
    </row>
    <row r="63" spans="1:56" ht="16.5" collapsed="1" x14ac:dyDescent="0.3">
      <c r="A63" s="115"/>
      <c r="B63" s="9" t="s">
        <v>8</v>
      </c>
      <c r="C63" s="11" t="s">
        <v>67</v>
      </c>
      <c r="D63" s="9" t="s">
        <v>40</v>
      </c>
      <c r="E63" s="34">
        <f>AVERAGE(E61:E62)*'Fixed data'!$C$3</f>
        <v>-9.3931714800000024E-2</v>
      </c>
      <c r="F63" s="34">
        <f>AVERAGE(F61:F62)*'Fixed data'!$C$3</f>
        <v>-0.2683215391259634</v>
      </c>
      <c r="G63" s="34">
        <f>AVERAGE(G61:G62)*'Fixed data'!$C$3</f>
        <v>-0.4159385479223876</v>
      </c>
      <c r="H63" s="34">
        <f>AVERAGE(H61:H62)*'Fixed data'!$C$3</f>
        <v>-0.53713114637840031</v>
      </c>
      <c r="I63" s="34">
        <f>AVERAGE(I61:I62)*'Fixed data'!$C$3</f>
        <v>-0.63227892350866843</v>
      </c>
      <c r="J63" s="34">
        <f>AVERAGE(J61:J62)*'Fixed data'!$C$3</f>
        <v>-0.70213300637255405</v>
      </c>
      <c r="K63" s="34">
        <f>AVERAGE(K61:K62)*'Fixed data'!$C$3</f>
        <v>-0.74745837132059834</v>
      </c>
      <c r="L63" s="34">
        <f>AVERAGE(L61:L62)*'Fixed data'!$C$3</f>
        <v>-0.76867120582330573</v>
      </c>
      <c r="M63" s="34">
        <f>AVERAGE(M61:M62)*'Fixed data'!$C$3</f>
        <v>-0.6855170416445141</v>
      </c>
      <c r="N63" s="34">
        <f>AVERAGE(N61:N62)*'Fixed data'!$C$3</f>
        <v>-0.50207033830806103</v>
      </c>
      <c r="O63" s="34">
        <f>AVERAGE(O61:O62)*'Fixed data'!$C$3</f>
        <v>-0.30307059107111778</v>
      </c>
      <c r="P63" s="34">
        <f>AVERAGE(P61:P62)*'Fixed data'!$C$3</f>
        <v>-8.8945416257522045E-2</v>
      </c>
      <c r="Q63" s="34">
        <f>AVERAGE(Q61:Q62)*'Fixed data'!$C$3</f>
        <v>0.1398775698088883</v>
      </c>
      <c r="R63" s="34">
        <f>AVERAGE(R61:R62)*'Fixed data'!$C$3</f>
        <v>0.38297075080427551</v>
      </c>
      <c r="S63" s="34">
        <f>AVERAGE(S61:S62)*'Fixed data'!$C$3</f>
        <v>0.63990651040480173</v>
      </c>
      <c r="T63" s="34">
        <f>AVERAGE(T61:T62)*'Fixed data'!$C$3</f>
        <v>0.91025723228662936</v>
      </c>
      <c r="U63" s="34">
        <f>AVERAGE(U61:U62)*'Fixed data'!$C$3</f>
        <v>1.1935953001259205</v>
      </c>
      <c r="V63" s="34">
        <f>AVERAGE(V61:V62)*'Fixed data'!$C$3</f>
        <v>1.4894930975988374</v>
      </c>
      <c r="W63" s="34">
        <f>AVERAGE(W61:W62)*'Fixed data'!$C$3</f>
        <v>1.7975230083815423</v>
      </c>
      <c r="X63" s="34">
        <f>AVERAGE(X61:X62)*'Fixed data'!$C$3</f>
        <v>2.1172574161501974</v>
      </c>
      <c r="Y63" s="34">
        <f>AVERAGE(Y61:Y62)*'Fixed data'!$C$3</f>
        <v>2.4482687045809648</v>
      </c>
      <c r="Z63" s="34">
        <f>AVERAGE(Z61:Z62)*'Fixed data'!$C$3</f>
        <v>2.7901292573500069</v>
      </c>
      <c r="AA63" s="34">
        <f>AVERAGE(AA61:AA62)*'Fixed data'!$C$3</f>
        <v>3.1424114581334863</v>
      </c>
      <c r="AB63" s="34">
        <f>AVERAGE(AB61:AB62)*'Fixed data'!$C$3</f>
        <v>3.5046876906075641</v>
      </c>
      <c r="AC63" s="34">
        <f>AVERAGE(AC61:AC62)*'Fixed data'!$C$3</f>
        <v>3.8765303384484038</v>
      </c>
      <c r="AD63" s="34">
        <f>AVERAGE(AD61:AD62)*'Fixed data'!$C$3</f>
        <v>4.2575117853321665</v>
      </c>
      <c r="AE63" s="34">
        <f>AVERAGE(AE61:AE62)*'Fixed data'!$C$3</f>
        <v>4.6472044149350165</v>
      </c>
      <c r="AF63" s="34">
        <f>AVERAGE(AF61:AF62)*'Fixed data'!$C$3</f>
        <v>5.0451806109331123</v>
      </c>
      <c r="AG63" s="34">
        <f>AVERAGE(AG61:AG62)*'Fixed data'!$C$3</f>
        <v>5.4510127570026201</v>
      </c>
      <c r="AH63" s="34">
        <f>AVERAGE(AH61:AH62)*'Fixed data'!$C$3</f>
        <v>5.8642732368196997</v>
      </c>
      <c r="AI63" s="34">
        <f>AVERAGE(AI61:AI62)*'Fixed data'!$C$3</f>
        <v>6.2845344340605145</v>
      </c>
      <c r="AJ63" s="34">
        <f>AVERAGE(AJ61:AJ62)*'Fixed data'!$C$3</f>
        <v>6.7178104532185854</v>
      </c>
      <c r="AK63" s="34">
        <f>AVERAGE(AK61:AK62)*'Fixed data'!$C$3</f>
        <v>7.1703292069493578</v>
      </c>
      <c r="AL63" s="34">
        <f>AVERAGE(AL61:AL62)*'Fixed data'!$C$3</f>
        <v>7.6420906952528309</v>
      </c>
      <c r="AM63" s="34">
        <f>AVERAGE(AM61:AM62)*'Fixed data'!$C$3</f>
        <v>8.1330949181290038</v>
      </c>
      <c r="AN63" s="34">
        <f>AVERAGE(AN61:AN62)*'Fixed data'!$C$3</f>
        <v>8.6433418755778764</v>
      </c>
      <c r="AO63" s="34">
        <f>AVERAGE(AO61:AO62)*'Fixed data'!$C$3</f>
        <v>9.1728315675994487</v>
      </c>
      <c r="AP63" s="34">
        <f>AVERAGE(AP61:AP62)*'Fixed data'!$C$3</f>
        <v>9.7215639941937209</v>
      </c>
      <c r="AQ63" s="34">
        <f>AVERAGE(AQ61:AQ62)*'Fixed data'!$C$3</f>
        <v>10.289539155360695</v>
      </c>
      <c r="AR63" s="34">
        <f>AVERAGE(AR61:AR62)*'Fixed data'!$C$3</f>
        <v>10.87675705110037</v>
      </c>
      <c r="AS63" s="34">
        <f>AVERAGE(AS61:AS62)*'Fixed data'!$C$3</f>
        <v>11.483217681412743</v>
      </c>
      <c r="AT63" s="34">
        <f>AVERAGE(AT61:AT62)*'Fixed data'!$C$3</f>
        <v>12.108921046297816</v>
      </c>
      <c r="AU63" s="34">
        <f>AVERAGE(AU61:AU62)*'Fixed data'!$C$3</f>
        <v>12.753867145755589</v>
      </c>
      <c r="AV63" s="34">
        <f>AVERAGE(AV61:AV62)*'Fixed data'!$C$3</f>
        <v>13.418055979786063</v>
      </c>
      <c r="AW63" s="34">
        <f>AVERAGE(AW61:AW62)*'Fixed data'!$C$3</f>
        <v>14.101487548389237</v>
      </c>
      <c r="AX63" s="34">
        <f>AVERAGE(AX61:AX62)*'Fixed data'!$C$3</f>
        <v>14.369963905488614</v>
      </c>
      <c r="AY63" s="34">
        <f>AVERAGE(AY61:AY62)*'Fixed data'!$C$3</f>
        <v>14.211776312357843</v>
      </c>
      <c r="AZ63" s="34">
        <f>AVERAGE(AZ61:AZ62)*'Fixed data'!$C$3</f>
        <v>14.049667003765602</v>
      </c>
      <c r="BA63" s="34">
        <f>AVERAGE(BA61:BA62)*'Fixed data'!$C$3</f>
        <v>13.884143781935633</v>
      </c>
      <c r="BB63" s="34">
        <f>AVERAGE(BB61:BB62)*'Fixed data'!$C$3</f>
        <v>13.71571799124799</v>
      </c>
      <c r="BC63" s="34">
        <f>AVERAGE(BC61:BC62)*'Fixed data'!$C$3</f>
        <v>13.544903903979748</v>
      </c>
      <c r="BD63" s="34">
        <f>AVERAGE(BD61:BD62)*'Fixed data'!$C$3</f>
        <v>13.372210528968361</v>
      </c>
    </row>
    <row r="64" spans="1:56" ht="15.75" thickBot="1" x14ac:dyDescent="0.35">
      <c r="A64" s="114"/>
      <c r="B64" s="12" t="s">
        <v>94</v>
      </c>
      <c r="C64" s="12" t="s">
        <v>45</v>
      </c>
      <c r="D64" s="12" t="s">
        <v>40</v>
      </c>
      <c r="E64" s="53">
        <f t="shared" ref="E64:BD64" si="9">E29+E60+E63</f>
        <v>-1.0663097148</v>
      </c>
      <c r="F64" s="53">
        <f t="shared" si="9"/>
        <v>-1.2092632236597451</v>
      </c>
      <c r="G64" s="53">
        <f t="shared" si="9"/>
        <v>-1.3141525911707324</v>
      </c>
      <c r="H64" s="53">
        <f t="shared" si="9"/>
        <v>-1.3812317941445111</v>
      </c>
      <c r="I64" s="53">
        <f t="shared" si="9"/>
        <v>-1.4111143224776335</v>
      </c>
      <c r="J64" s="53">
        <f t="shared" si="9"/>
        <v>-1.4080120044143656</v>
      </c>
      <c r="K64" s="53">
        <f t="shared" si="9"/>
        <v>-1.3696449172860956</v>
      </c>
      <c r="L64" s="53">
        <f t="shared" si="9"/>
        <v>-1.2961579152299949</v>
      </c>
      <c r="M64" s="53">
        <f t="shared" si="9"/>
        <v>-0.27236768556545721</v>
      </c>
      <c r="N64" s="53">
        <f t="shared" si="9"/>
        <v>8.264353440590233E-2</v>
      </c>
      <c r="O64" s="53">
        <f t="shared" si="9"/>
        <v>0.46206113831580142</v>
      </c>
      <c r="P64" s="53">
        <f t="shared" si="9"/>
        <v>0.86545750984040171</v>
      </c>
      <c r="Q64" s="53">
        <f t="shared" si="9"/>
        <v>1.2924050326558667</v>
      </c>
      <c r="R64" s="53">
        <f t="shared" si="9"/>
        <v>1.7424760904383569</v>
      </c>
      <c r="S64" s="53">
        <f t="shared" si="9"/>
        <v>2.2152430668640357</v>
      </c>
      <c r="T64" s="53">
        <f t="shared" si="9"/>
        <v>2.7102783456090656</v>
      </c>
      <c r="U64" s="53">
        <f t="shared" si="9"/>
        <v>3.2271543103496079</v>
      </c>
      <c r="V64" s="53">
        <f t="shared" si="9"/>
        <v>3.7654433447618256</v>
      </c>
      <c r="W64" s="53">
        <f t="shared" si="9"/>
        <v>4.3247178325218796</v>
      </c>
      <c r="X64" s="53">
        <f t="shared" si="9"/>
        <v>4.904550157305934</v>
      </c>
      <c r="Y64" s="53">
        <f t="shared" si="9"/>
        <v>5.5045127027901506</v>
      </c>
      <c r="Z64" s="53">
        <f t="shared" si="9"/>
        <v>6.1241778526506891</v>
      </c>
      <c r="AA64" s="53">
        <f t="shared" si="9"/>
        <v>6.7631179905637175</v>
      </c>
      <c r="AB64" s="53">
        <f t="shared" si="9"/>
        <v>7.4209055002053912</v>
      </c>
      <c r="AC64" s="53">
        <f t="shared" si="9"/>
        <v>8.0971127652518753</v>
      </c>
      <c r="AD64" s="53">
        <f t="shared" si="9"/>
        <v>8.791312169379335</v>
      </c>
      <c r="AE64" s="53">
        <f t="shared" si="9"/>
        <v>9.5030760962639285</v>
      </c>
      <c r="AF64" s="53">
        <f t="shared" si="9"/>
        <v>10.231976929581819</v>
      </c>
      <c r="AG64" s="53">
        <f t="shared" si="9"/>
        <v>10.977587053009168</v>
      </c>
      <c r="AH64" s="53">
        <f t="shared" si="9"/>
        <v>11.739478850222142</v>
      </c>
      <c r="AI64" s="53">
        <f t="shared" si="9"/>
        <v>12.517224704896897</v>
      </c>
      <c r="AJ64" s="53">
        <f t="shared" si="9"/>
        <v>13.050100799483022</v>
      </c>
      <c r="AK64" s="53">
        <f t="shared" si="9"/>
        <v>13.60221962864185</v>
      </c>
      <c r="AL64" s="53">
        <f t="shared" si="9"/>
        <v>14.173581192373376</v>
      </c>
      <c r="AM64" s="53">
        <f t="shared" si="9"/>
        <v>14.764185490677605</v>
      </c>
      <c r="AN64" s="53">
        <f t="shared" si="9"/>
        <v>15.374032523554531</v>
      </c>
      <c r="AO64" s="53">
        <f t="shared" si="9"/>
        <v>16.003122291004161</v>
      </c>
      <c r="AP64" s="53">
        <f t="shared" si="9"/>
        <v>16.651454793026485</v>
      </c>
      <c r="AQ64" s="53">
        <f t="shared" si="9"/>
        <v>17.319030029621512</v>
      </c>
      <c r="AR64" s="53">
        <f t="shared" si="9"/>
        <v>18.005848000789243</v>
      </c>
      <c r="AS64" s="53">
        <f t="shared" si="9"/>
        <v>18.71190870652967</v>
      </c>
      <c r="AT64" s="53">
        <f t="shared" si="9"/>
        <v>19.437212146842796</v>
      </c>
      <c r="AU64" s="53">
        <f t="shared" si="9"/>
        <v>20.181758321728623</v>
      </c>
      <c r="AV64" s="53">
        <f t="shared" si="9"/>
        <v>20.945547231187152</v>
      </c>
      <c r="AW64" s="53">
        <f t="shared" si="9"/>
        <v>21.728578875218382</v>
      </c>
      <c r="AX64" s="53">
        <f t="shared" si="9"/>
        <v>17.601852553330716</v>
      </c>
      <c r="AY64" s="53">
        <f t="shared" si="9"/>
        <v>17.530098560199942</v>
      </c>
      <c r="AZ64" s="53">
        <f t="shared" si="9"/>
        <v>17.443945525788482</v>
      </c>
      <c r="BA64" s="53">
        <f t="shared" si="9"/>
        <v>17.343828896764517</v>
      </c>
      <c r="BB64" s="53">
        <f t="shared" si="9"/>
        <v>17.230185699923926</v>
      </c>
      <c r="BC64" s="53">
        <f t="shared" si="9"/>
        <v>17.103483287156585</v>
      </c>
      <c r="BD64" s="53">
        <f t="shared" si="9"/>
        <v>16.964495535496937</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9.8419826528807139E-2</v>
      </c>
      <c r="G67" s="81">
        <f>'Fixed data'!$G$7*G$88/1000000</f>
        <v>0.19684138480530036</v>
      </c>
      <c r="H67" s="81">
        <f>'Fixed data'!$G$7*H$88/1000000</f>
        <v>0.29526294308179357</v>
      </c>
      <c r="I67" s="81">
        <f>'Fixed data'!$G$7*I$88/1000000</f>
        <v>0.39370879885791499</v>
      </c>
      <c r="J67" s="81">
        <f>'Fixed data'!$G$7*J$88/1000000</f>
        <v>0.48907912955127258</v>
      </c>
      <c r="K67" s="81">
        <f>'Fixed data'!$G$7*K$88/1000000</f>
        <v>0.58444287070258993</v>
      </c>
      <c r="L67" s="81">
        <f>'Fixed data'!$G$7*L$88/1000000</f>
        <v>0.67980661185390734</v>
      </c>
      <c r="M67" s="81">
        <f>'Fixed data'!$G$7*M$88/1000000</f>
        <v>0.77516267345592738</v>
      </c>
      <c r="N67" s="81">
        <f>'Fixed data'!$G$7*N$88/1000000</f>
        <v>0.87051865063570788</v>
      </c>
      <c r="O67" s="81">
        <f>'Fixed data'!$G$7*O$88/1000000</f>
        <v>0.96588239178702529</v>
      </c>
      <c r="P67" s="81">
        <f>'Fixed data'!$G$7*P$88/1000000</f>
        <v>1.0612461329383427</v>
      </c>
      <c r="Q67" s="81">
        <f>'Fixed data'!$G$7*Q$88/1000000</f>
        <v>1.15660987408966</v>
      </c>
      <c r="R67" s="81">
        <f>'Fixed data'!$G$7*R$88/1000000</f>
        <v>1.2519736152409773</v>
      </c>
      <c r="S67" s="81">
        <f>'Fixed data'!$G$7*S$88/1000000</f>
        <v>1.3473373563922946</v>
      </c>
      <c r="T67" s="81">
        <f>'Fixed data'!$G$7*T$88/1000000</f>
        <v>1.4427010975436121</v>
      </c>
      <c r="U67" s="81">
        <f>'Fixed data'!$G$7*U$88/1000000</f>
        <v>1.5380648386949294</v>
      </c>
      <c r="V67" s="81">
        <f>'Fixed data'!$G$7*V$88/1000000</f>
        <v>1.6334285798462469</v>
      </c>
      <c r="W67" s="81">
        <f>'Fixed data'!$G$7*W$88/1000000</f>
        <v>1.7287923209975642</v>
      </c>
      <c r="X67" s="81">
        <f>'Fixed data'!$G$7*X$88/1000000</f>
        <v>1.8241560621488817</v>
      </c>
      <c r="Y67" s="81">
        <f>'Fixed data'!$G$7*Y$88/1000000</f>
        <v>1.9195198033001988</v>
      </c>
      <c r="Z67" s="81">
        <f>'Fixed data'!$G$7*Z$88/1000000</f>
        <v>2.0148835444515165</v>
      </c>
      <c r="AA67" s="81">
        <f>'Fixed data'!$G$7*AA$88/1000000</f>
        <v>2.1102472856028336</v>
      </c>
      <c r="AB67" s="81">
        <f>'Fixed data'!$G$7*AB$88/1000000</f>
        <v>2.2056110267541507</v>
      </c>
      <c r="AC67" s="81">
        <f>'Fixed data'!$G$7*AC$88/1000000</f>
        <v>2.3009747679054682</v>
      </c>
      <c r="AD67" s="81">
        <f>'Fixed data'!$G$7*AD$88/1000000</f>
        <v>2.3963385090567857</v>
      </c>
      <c r="AE67" s="81">
        <f>'Fixed data'!$G$7*AE$88/1000000</f>
        <v>2.4917022502081032</v>
      </c>
      <c r="AF67" s="81">
        <f>'Fixed data'!$G$7*AF$88/1000000</f>
        <v>2.5870659913594203</v>
      </c>
      <c r="AG67" s="81">
        <f>'Fixed data'!$G$7*AG$88/1000000</f>
        <v>2.6824297325107378</v>
      </c>
      <c r="AH67" s="81">
        <f>'Fixed data'!$G$7*AH$88/1000000</f>
        <v>2.7777934736620553</v>
      </c>
      <c r="AI67" s="81">
        <f>'Fixed data'!$G$7*AI$88/1000000</f>
        <v>2.8731572148133724</v>
      </c>
      <c r="AJ67" s="81">
        <f>'Fixed data'!$G$7*AJ$88/1000000</f>
        <v>2.9685209559646895</v>
      </c>
      <c r="AK67" s="81">
        <f>'Fixed data'!$G$7*AK$88/1000000</f>
        <v>3.063884697116007</v>
      </c>
      <c r="AL67" s="81">
        <f>'Fixed data'!$G$7*AL$88/1000000</f>
        <v>3.1592484382673245</v>
      </c>
      <c r="AM67" s="81">
        <f>'Fixed data'!$G$7*AM$88/1000000</f>
        <v>3.254612179418642</v>
      </c>
      <c r="AN67" s="81">
        <f>'Fixed data'!$G$7*AN$88/1000000</f>
        <v>3.3499759205699591</v>
      </c>
      <c r="AO67" s="81">
        <f>'Fixed data'!$G$7*AO$88/1000000</f>
        <v>3.4453396617212766</v>
      </c>
      <c r="AP67" s="81">
        <f>'Fixed data'!$G$7*AP$88/1000000</f>
        <v>3.5407034028725941</v>
      </c>
      <c r="AQ67" s="81">
        <f>'Fixed data'!$G$7*AQ$88/1000000</f>
        <v>3.6360671440239116</v>
      </c>
      <c r="AR67" s="81">
        <f>'Fixed data'!$G$7*AR$88/1000000</f>
        <v>3.7314308851752287</v>
      </c>
      <c r="AS67" s="81">
        <f>'Fixed data'!$G$7*AS$88/1000000</f>
        <v>3.8267946263265462</v>
      </c>
      <c r="AT67" s="81">
        <f>'Fixed data'!$G$7*AT$88/1000000</f>
        <v>3.9221583674778637</v>
      </c>
      <c r="AU67" s="81">
        <f>'Fixed data'!$G$7*AU$88/1000000</f>
        <v>4.0175221086291808</v>
      </c>
      <c r="AV67" s="81">
        <f>'Fixed data'!$G$7*AV$88/1000000</f>
        <v>4.1128858497804979</v>
      </c>
      <c r="AW67" s="81">
        <f>'Fixed data'!$G$7*AW$88/1000000</f>
        <v>4.2082495909318149</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6.4791993874783113E-2</v>
      </c>
      <c r="G68" s="81">
        <f>'Fixed data'!$G$8*G89/1000000</f>
        <v>0.12958396718541942</v>
      </c>
      <c r="H68" s="81">
        <f>'Fixed data'!$G$8*H89/1000000</f>
        <v>0.19437594049605575</v>
      </c>
      <c r="I68" s="81">
        <f>'Fixed data'!$G$8*I89/1000000</f>
        <v>0.25916792899726798</v>
      </c>
      <c r="J68" s="81">
        <f>'Fixed data'!$G$8*J89/1000000</f>
        <v>0.32194318929912302</v>
      </c>
      <c r="K68" s="81">
        <f>'Fixed data'!$G$8*K89/1000000</f>
        <v>0.38471846479155397</v>
      </c>
      <c r="L68" s="81">
        <f>'Fixed data'!$G$8*L89/1000000</f>
        <v>0.44749374028398486</v>
      </c>
      <c r="M68" s="81">
        <f>'Fixed data'!$G$8*M89/1000000</f>
        <v>0.51026877046773766</v>
      </c>
      <c r="N68" s="81">
        <f>'Fixed data'!$G$8*N89/1000000</f>
        <v>0.57304391459760684</v>
      </c>
      <c r="O68" s="81">
        <f>'Fixed data'!$G$8*O89/1000000</f>
        <v>0.63581919009003784</v>
      </c>
      <c r="P68" s="81">
        <f>'Fixed data'!$G$8*P89/1000000</f>
        <v>0.69859446558246874</v>
      </c>
      <c r="Q68" s="81">
        <f>'Fixed data'!$G$8*Q89/1000000</f>
        <v>0.76136974107489963</v>
      </c>
      <c r="R68" s="81">
        <f>'Fixed data'!$G$8*R89/1000000</f>
        <v>0.82414501656733052</v>
      </c>
      <c r="S68" s="81">
        <f>'Fixed data'!$G$8*S89/1000000</f>
        <v>0.88692029205976164</v>
      </c>
      <c r="T68" s="81">
        <f>'Fixed data'!$G$8*T89/1000000</f>
        <v>0.94969556755219253</v>
      </c>
      <c r="U68" s="81">
        <f>'Fixed data'!$G$8*U89/1000000</f>
        <v>1.0124708430446234</v>
      </c>
      <c r="V68" s="81">
        <f>'Fixed data'!$G$8*V89/1000000</f>
        <v>1.0752461185370543</v>
      </c>
      <c r="W68" s="81">
        <f>'Fixed data'!$G$8*W89/1000000</f>
        <v>1.1380213940294852</v>
      </c>
      <c r="X68" s="81">
        <f>'Fixed data'!$G$8*X89/1000000</f>
        <v>1.2007966695219161</v>
      </c>
      <c r="Y68" s="81">
        <f>'Fixed data'!$G$8*Y89/1000000</f>
        <v>1.263571945014347</v>
      </c>
      <c r="Z68" s="81">
        <f>'Fixed data'!$G$8*Z89/1000000</f>
        <v>1.3263472205067779</v>
      </c>
      <c r="AA68" s="81">
        <f>'Fixed data'!$G$8*AA89/1000000</f>
        <v>1.3891224959992092</v>
      </c>
      <c r="AB68" s="81">
        <f>'Fixed data'!$G$8*AB89/1000000</f>
        <v>1.4518977714916401</v>
      </c>
      <c r="AC68" s="81">
        <f>'Fixed data'!$G$8*AC89/1000000</f>
        <v>1.514673046984071</v>
      </c>
      <c r="AD68" s="81">
        <f>'Fixed data'!$G$8*AD89/1000000</f>
        <v>1.5774483224765019</v>
      </c>
      <c r="AE68" s="81">
        <f>'Fixed data'!$G$8*AE89/1000000</f>
        <v>1.6402235979689328</v>
      </c>
      <c r="AF68" s="81">
        <f>'Fixed data'!$G$8*AF89/1000000</f>
        <v>1.7029988734613637</v>
      </c>
      <c r="AG68" s="81">
        <f>'Fixed data'!$G$8*AG89/1000000</f>
        <v>1.7657741489537946</v>
      </c>
      <c r="AH68" s="81">
        <f>'Fixed data'!$G$8*AH89/1000000</f>
        <v>1.8285494244462257</v>
      </c>
      <c r="AI68" s="81">
        <f>'Fixed data'!$G$8*AI89/1000000</f>
        <v>1.8913246999386566</v>
      </c>
      <c r="AJ68" s="81">
        <f>'Fixed data'!$G$8*AJ89/1000000</f>
        <v>1.9540999754310875</v>
      </c>
      <c r="AK68" s="81">
        <f>'Fixed data'!$G$8*AK89/1000000</f>
        <v>2.0168752509235182</v>
      </c>
      <c r="AL68" s="81">
        <f>'Fixed data'!$G$8*AL89/1000000</f>
        <v>2.0796505264159491</v>
      </c>
      <c r="AM68" s="81">
        <f>'Fixed data'!$G$8*AM89/1000000</f>
        <v>2.1424258019083804</v>
      </c>
      <c r="AN68" s="81">
        <f>'Fixed data'!$G$8*AN89/1000000</f>
        <v>2.2052010774008108</v>
      </c>
      <c r="AO68" s="81">
        <f>'Fixed data'!$G$8*AO89/1000000</f>
        <v>2.2679763528932422</v>
      </c>
      <c r="AP68" s="81">
        <f>'Fixed data'!$G$8*AP89/1000000</f>
        <v>2.3307516283856726</v>
      </c>
      <c r="AQ68" s="81">
        <f>'Fixed data'!$G$8*AQ89/1000000</f>
        <v>2.393526903878104</v>
      </c>
      <c r="AR68" s="81">
        <f>'Fixed data'!$G$8*AR89/1000000</f>
        <v>2.4563021793705349</v>
      </c>
      <c r="AS68" s="81">
        <f>'Fixed data'!$G$8*AS89/1000000</f>
        <v>2.5190774548629657</v>
      </c>
      <c r="AT68" s="81">
        <f>'Fixed data'!$G$8*AT89/1000000</f>
        <v>2.5818527303553971</v>
      </c>
      <c r="AU68" s="81">
        <f>'Fixed data'!$G$8*AU89/1000000</f>
        <v>2.6446280058478275</v>
      </c>
      <c r="AV68" s="81">
        <f>'Fixed data'!$G$8*AV89/1000000</f>
        <v>2.7074032813402589</v>
      </c>
      <c r="AW68" s="81">
        <f>'Fixed data'!$G$8*AW89/1000000</f>
        <v>2.7701785568326893</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9.1432277582952803E-2</v>
      </c>
      <c r="G70" s="34">
        <f>G91*'Fixed data'!$G$9</f>
        <v>0.18286472028476955</v>
      </c>
      <c r="H70" s="34">
        <f>H91*'Fixed data'!$G$9</f>
        <v>0.27429716298658624</v>
      </c>
      <c r="I70" s="34">
        <f>I91*'Fixed data'!$G$9</f>
        <v>0.36572942028639155</v>
      </c>
      <c r="J70" s="34">
        <f>J91*'Fixed data'!$G$9</f>
        <v>0.45431578025833302</v>
      </c>
      <c r="K70" s="34">
        <f>K91*'Fixed data'!$G$9</f>
        <v>0.54290213407557897</v>
      </c>
      <c r="L70" s="34">
        <f>L91*'Fixed data'!$G$9</f>
        <v>0.63148848789282541</v>
      </c>
      <c r="M70" s="34">
        <f>M91*'Fixed data'!$G$9</f>
        <v>0.72007482691032587</v>
      </c>
      <c r="N70" s="34">
        <f>N91*'Fixed data'!$G$9</f>
        <v>0.80866119552731774</v>
      </c>
      <c r="O70" s="34">
        <f>O91*'Fixed data'!$G$9</f>
        <v>0.89724754934456374</v>
      </c>
      <c r="P70" s="34">
        <f>P91*'Fixed data'!$G$9</f>
        <v>0.98583390316181019</v>
      </c>
      <c r="Q70" s="34">
        <f>Q91*'Fixed data'!$G$9</f>
        <v>1.0744202569790562</v>
      </c>
      <c r="R70" s="34">
        <f>R91*'Fixed data'!$G$9</f>
        <v>1.1630066107963026</v>
      </c>
      <c r="S70" s="34">
        <f>S91*'Fixed data'!$G$9</f>
        <v>1.2515929646135486</v>
      </c>
      <c r="T70" s="34">
        <f>T91*'Fixed data'!$G$9</f>
        <v>1.3401793184307949</v>
      </c>
      <c r="U70" s="34">
        <f>U91*'Fixed data'!$G$9</f>
        <v>1.4287656722480409</v>
      </c>
      <c r="V70" s="34">
        <f>V91*'Fixed data'!$G$9</f>
        <v>1.5173520260652873</v>
      </c>
      <c r="W70" s="34">
        <f>W91*'Fixed data'!$G$9</f>
        <v>1.6059383798825333</v>
      </c>
      <c r="X70" s="34">
        <f>X91*'Fixed data'!$G$9</f>
        <v>1.6945247336997797</v>
      </c>
      <c r="Y70" s="34">
        <f>Y91*'Fixed data'!$G$9</f>
        <v>1.7831110875170257</v>
      </c>
      <c r="Z70" s="34">
        <f>Z91*'Fixed data'!$G$9</f>
        <v>1.871697441334272</v>
      </c>
      <c r="AA70" s="34">
        <f>AA91*'Fixed data'!$G$9</f>
        <v>1.960283795151518</v>
      </c>
      <c r="AB70" s="34">
        <f>AB91*'Fixed data'!$G$9</f>
        <v>2.0488701489687644</v>
      </c>
      <c r="AC70" s="34">
        <f>AC91*'Fixed data'!$G$9</f>
        <v>2.1374565027860104</v>
      </c>
      <c r="AD70" s="34">
        <f>AD91*'Fixed data'!$G$9</f>
        <v>2.2260428566032568</v>
      </c>
      <c r="AE70" s="34">
        <f>AE91*'Fixed data'!$G$9</f>
        <v>2.3146292104205028</v>
      </c>
      <c r="AF70" s="34">
        <f>AF91*'Fixed data'!$G$9</f>
        <v>2.4032155642377488</v>
      </c>
      <c r="AG70" s="34">
        <f>AG91*'Fixed data'!$G$9</f>
        <v>2.4918019180549953</v>
      </c>
      <c r="AH70" s="34">
        <f>AH91*'Fixed data'!$G$9</f>
        <v>2.5803882718722417</v>
      </c>
      <c r="AI70" s="34">
        <f>AI91*'Fixed data'!$G$9</f>
        <v>2.6689746256894882</v>
      </c>
      <c r="AJ70" s="34">
        <f>AJ91*'Fixed data'!$G$9</f>
        <v>2.7575609795067337</v>
      </c>
      <c r="AK70" s="34">
        <f>AK91*'Fixed data'!$G$9</f>
        <v>2.8461473333239802</v>
      </c>
      <c r="AL70" s="34">
        <f>AL91*'Fixed data'!$G$9</f>
        <v>2.9347336871412262</v>
      </c>
      <c r="AM70" s="34">
        <f>AM91*'Fixed data'!$G$9</f>
        <v>3.0233200409584726</v>
      </c>
      <c r="AN70" s="34">
        <f>AN91*'Fixed data'!$G$9</f>
        <v>3.1119063947757182</v>
      </c>
      <c r="AO70" s="34">
        <f>AO91*'Fixed data'!$G$9</f>
        <v>3.2004927485929646</v>
      </c>
      <c r="AP70" s="34">
        <f>AP91*'Fixed data'!$G$9</f>
        <v>3.2890791024102111</v>
      </c>
      <c r="AQ70" s="34">
        <f>AQ91*'Fixed data'!$G$9</f>
        <v>3.3776654562274575</v>
      </c>
      <c r="AR70" s="34">
        <f>AR91*'Fixed data'!$G$9</f>
        <v>3.4662518100447031</v>
      </c>
      <c r="AS70" s="34">
        <f>AS91*'Fixed data'!$G$9</f>
        <v>3.5548381638619495</v>
      </c>
      <c r="AT70" s="34">
        <f>AT91*'Fixed data'!$G$9</f>
        <v>3.6434245176791955</v>
      </c>
      <c r="AU70" s="34">
        <f>AU91*'Fixed data'!$G$9</f>
        <v>3.7320108714964428</v>
      </c>
      <c r="AV70" s="34">
        <f>AV91*'Fixed data'!$G$9</f>
        <v>3.8205972253136884</v>
      </c>
      <c r="AW70" s="34">
        <f>AW91*'Fixed data'!$G$9</f>
        <v>3.9091835791309339</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9.0461465703828379E-3</v>
      </c>
      <c r="G71" s="34">
        <f>G92*'Fixed data'!$G$10</f>
        <v>1.8092292995845232E-2</v>
      </c>
      <c r="H71" s="34">
        <f>H92*'Fixed data'!$G$10</f>
        <v>2.7138439421307625E-2</v>
      </c>
      <c r="I71" s="34">
        <f>I92*'Fixed data'!$G$10</f>
        <v>3.6184582875084713E-2</v>
      </c>
      <c r="J71" s="34">
        <f>J92*'Fixed data'!$G$10</f>
        <v>4.4949149930726726E-2</v>
      </c>
      <c r="K71" s="34">
        <f>K92*'Fixed data'!$G$10</f>
        <v>5.3713716763464099E-2</v>
      </c>
      <c r="L71" s="34">
        <f>L92*'Fixed data'!$G$10</f>
        <v>6.2478283596201452E-2</v>
      </c>
      <c r="M71" s="34">
        <f>M92*'Fixed data'!$G$10</f>
        <v>7.1242852790447175E-2</v>
      </c>
      <c r="N71" s="34">
        <f>N92*'Fixed data'!$G$10</f>
        <v>8.0007420010456839E-2</v>
      </c>
      <c r="O71" s="34">
        <f>O92*'Fixed data'!$G$10</f>
        <v>8.8771986843194192E-2</v>
      </c>
      <c r="P71" s="34">
        <f>P92*'Fixed data'!$G$10</f>
        <v>9.7536553675931559E-2</v>
      </c>
      <c r="Q71" s="34">
        <f>Q92*'Fixed data'!$G$10</f>
        <v>0.10630112050866891</v>
      </c>
      <c r="R71" s="34">
        <f>R92*'Fixed data'!$G$10</f>
        <v>0.11506568734140626</v>
      </c>
      <c r="S71" s="34">
        <f>S92*'Fixed data'!$G$10</f>
        <v>0.12383025417414366</v>
      </c>
      <c r="T71" s="34">
        <f>T92*'Fixed data'!$G$10</f>
        <v>0.132594821006881</v>
      </c>
      <c r="U71" s="34">
        <f>U92*'Fixed data'!$G$10</f>
        <v>0.14135938783961835</v>
      </c>
      <c r="V71" s="34">
        <f>V92*'Fixed data'!$G$10</f>
        <v>0.1501239546723557</v>
      </c>
      <c r="W71" s="34">
        <f>W92*'Fixed data'!$G$10</f>
        <v>0.15888852150509311</v>
      </c>
      <c r="X71" s="34">
        <f>X92*'Fixed data'!$G$10</f>
        <v>0.16765308833783046</v>
      </c>
      <c r="Y71" s="34">
        <f>Y92*'Fixed data'!$G$10</f>
        <v>0.17641765517056779</v>
      </c>
      <c r="Z71" s="34">
        <f>Z92*'Fixed data'!$G$10</f>
        <v>0.1851822220033052</v>
      </c>
      <c r="AA71" s="34">
        <f>AA92*'Fixed data'!$G$10</f>
        <v>0.19394678883604255</v>
      </c>
      <c r="AB71" s="34">
        <f>AB92*'Fixed data'!$G$10</f>
        <v>0.2027113556687799</v>
      </c>
      <c r="AC71" s="34">
        <f>AC92*'Fixed data'!$G$10</f>
        <v>0.21147592250151726</v>
      </c>
      <c r="AD71" s="34">
        <f>AD92*'Fixed data'!$G$10</f>
        <v>0.22024048933425464</v>
      </c>
      <c r="AE71" s="34">
        <f>AE92*'Fixed data'!$G$10</f>
        <v>0.22900505616699199</v>
      </c>
      <c r="AF71" s="34">
        <f>AF92*'Fixed data'!$G$10</f>
        <v>0.23776962299972934</v>
      </c>
      <c r="AG71" s="34">
        <f>AG92*'Fixed data'!$G$10</f>
        <v>0.24653418983246669</v>
      </c>
      <c r="AH71" s="34">
        <f>AH92*'Fixed data'!$G$10</f>
        <v>0.25529875666520407</v>
      </c>
      <c r="AI71" s="34">
        <f>AI92*'Fixed data'!$G$10</f>
        <v>0.26406332349794143</v>
      </c>
      <c r="AJ71" s="34">
        <f>AJ92*'Fixed data'!$G$10</f>
        <v>0.27282789033067878</v>
      </c>
      <c r="AK71" s="34">
        <f>AK92*'Fixed data'!$G$10</f>
        <v>0.28159245716341613</v>
      </c>
      <c r="AL71" s="34">
        <f>AL92*'Fixed data'!$G$10</f>
        <v>0.29035702399615354</v>
      </c>
      <c r="AM71" s="34">
        <f>AM92*'Fixed data'!$G$10</f>
        <v>0.29912159082889089</v>
      </c>
      <c r="AN71" s="34">
        <f>AN92*'Fixed data'!$G$10</f>
        <v>0.30788615766162825</v>
      </c>
      <c r="AO71" s="34">
        <f>AO92*'Fixed data'!$G$10</f>
        <v>0.3166507244943656</v>
      </c>
      <c r="AP71" s="34">
        <f>AP92*'Fixed data'!$G$10</f>
        <v>0.32541529132710295</v>
      </c>
      <c r="AQ71" s="34">
        <f>AQ92*'Fixed data'!$G$10</f>
        <v>0.3341798581598403</v>
      </c>
      <c r="AR71" s="34">
        <f>AR92*'Fixed data'!$G$10</f>
        <v>0.34294442499257771</v>
      </c>
      <c r="AS71" s="34">
        <f>AS92*'Fixed data'!$G$10</f>
        <v>0.35170899182531506</v>
      </c>
      <c r="AT71" s="34">
        <f>AT92*'Fixed data'!$G$10</f>
        <v>0.36047355865805242</v>
      </c>
      <c r="AU71" s="34">
        <f>AU92*'Fixed data'!$G$10</f>
        <v>0.36923812549078977</v>
      </c>
      <c r="AV71" s="34">
        <f>AV92*'Fixed data'!$G$10</f>
        <v>0.37800269232352712</v>
      </c>
      <c r="AW71" s="34">
        <f>AW92*'Fixed data'!$G$10</f>
        <v>0.38676725915626448</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0.26369024455692591</v>
      </c>
      <c r="G76" s="53">
        <f t="shared" si="10"/>
        <v>0.52738236527133453</v>
      </c>
      <c r="H76" s="53">
        <f t="shared" si="10"/>
        <v>0.79107448598574326</v>
      </c>
      <c r="I76" s="53">
        <f t="shared" si="10"/>
        <v>1.0547907310166593</v>
      </c>
      <c r="J76" s="53">
        <f t="shared" si="10"/>
        <v>1.3102872490394553</v>
      </c>
      <c r="K76" s="53">
        <f t="shared" si="10"/>
        <v>1.5657771863331871</v>
      </c>
      <c r="L76" s="53">
        <f t="shared" si="10"/>
        <v>1.8212671236269189</v>
      </c>
      <c r="M76" s="53">
        <f t="shared" si="10"/>
        <v>2.0767491236244382</v>
      </c>
      <c r="N76" s="53">
        <f t="shared" si="10"/>
        <v>2.3322311807710894</v>
      </c>
      <c r="O76" s="53">
        <f t="shared" si="10"/>
        <v>2.5877211180648212</v>
      </c>
      <c r="P76" s="53">
        <f t="shared" si="10"/>
        <v>2.8432110553585535</v>
      </c>
      <c r="Q76" s="53">
        <f t="shared" si="10"/>
        <v>3.0987009926522848</v>
      </c>
      <c r="R76" s="53">
        <f t="shared" si="10"/>
        <v>3.3541909299460171</v>
      </c>
      <c r="S76" s="53">
        <f t="shared" si="10"/>
        <v>3.6096808672397485</v>
      </c>
      <c r="T76" s="53">
        <f t="shared" si="10"/>
        <v>3.8651708045334803</v>
      </c>
      <c r="U76" s="53">
        <f t="shared" si="10"/>
        <v>4.1206607418272121</v>
      </c>
      <c r="V76" s="53">
        <f t="shared" si="10"/>
        <v>4.3761506791209444</v>
      </c>
      <c r="W76" s="53">
        <f t="shared" si="10"/>
        <v>4.6316406164146766</v>
      </c>
      <c r="X76" s="53">
        <f t="shared" si="10"/>
        <v>4.887130553708408</v>
      </c>
      <c r="Y76" s="53">
        <f t="shared" si="10"/>
        <v>5.1426204910021385</v>
      </c>
      <c r="Z76" s="53">
        <f t="shared" si="10"/>
        <v>5.3981104282958716</v>
      </c>
      <c r="AA76" s="53">
        <f t="shared" si="10"/>
        <v>5.653600365589603</v>
      </c>
      <c r="AB76" s="53">
        <f t="shared" si="10"/>
        <v>5.9090903028833344</v>
      </c>
      <c r="AC76" s="53">
        <f t="shared" si="10"/>
        <v>6.1645802401770666</v>
      </c>
      <c r="AD76" s="53">
        <f t="shared" si="10"/>
        <v>6.4200701774707989</v>
      </c>
      <c r="AE76" s="53">
        <f t="shared" si="10"/>
        <v>6.6755601147645311</v>
      </c>
      <c r="AF76" s="53">
        <f t="shared" si="10"/>
        <v>6.9310500520582616</v>
      </c>
      <c r="AG76" s="53">
        <f t="shared" si="10"/>
        <v>7.1865399893519948</v>
      </c>
      <c r="AH76" s="53">
        <f t="shared" si="10"/>
        <v>7.4420299266457262</v>
      </c>
      <c r="AI76" s="53">
        <f t="shared" si="10"/>
        <v>7.6975198639394584</v>
      </c>
      <c r="AJ76" s="53">
        <f t="shared" si="10"/>
        <v>7.9530098012331889</v>
      </c>
      <c r="AK76" s="53">
        <f t="shared" si="10"/>
        <v>8.2084997385269212</v>
      </c>
      <c r="AL76" s="53">
        <f t="shared" si="10"/>
        <v>8.4639896758206525</v>
      </c>
      <c r="AM76" s="53">
        <f t="shared" si="10"/>
        <v>8.7194796131143857</v>
      </c>
      <c r="AN76" s="53">
        <f t="shared" si="10"/>
        <v>8.9749695504081153</v>
      </c>
      <c r="AO76" s="53">
        <f t="shared" si="10"/>
        <v>9.2304594877018484</v>
      </c>
      <c r="AP76" s="53">
        <f t="shared" si="10"/>
        <v>9.4859494249955798</v>
      </c>
      <c r="AQ76" s="53">
        <f t="shared" si="10"/>
        <v>9.7414393622893147</v>
      </c>
      <c r="AR76" s="53">
        <f t="shared" si="10"/>
        <v>9.9969292995830443</v>
      </c>
      <c r="AS76" s="53">
        <f t="shared" si="10"/>
        <v>10.252419236876777</v>
      </c>
      <c r="AT76" s="53">
        <f t="shared" si="10"/>
        <v>10.507909174170509</v>
      </c>
      <c r="AU76" s="53">
        <f t="shared" si="10"/>
        <v>10.76339911146424</v>
      </c>
      <c r="AV76" s="53">
        <f t="shared" si="10"/>
        <v>11.018889048757972</v>
      </c>
      <c r="AW76" s="53">
        <f t="shared" si="10"/>
        <v>11.274378986051703</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-1.0663097148</v>
      </c>
      <c r="F77" s="54">
        <f>IF('Fixed data'!$G$19=FALSE,F64+F76,F64)</f>
        <v>-0.94557297910281923</v>
      </c>
      <c r="G77" s="54">
        <f>IF('Fixed data'!$G$19=FALSE,G64+G76,G64)</f>
        <v>-0.78677022589939782</v>
      </c>
      <c r="H77" s="54">
        <f>IF('Fixed data'!$G$19=FALSE,H64+H76,H64)</f>
        <v>-0.59015730815876788</v>
      </c>
      <c r="I77" s="54">
        <f>IF('Fixed data'!$G$19=FALSE,I64+I76,I64)</f>
        <v>-0.35632359146097414</v>
      </c>
      <c r="J77" s="54">
        <f>IF('Fixed data'!$G$19=FALSE,J64+J76,J64)</f>
        <v>-9.7724755374910321E-2</v>
      </c>
      <c r="K77" s="54">
        <f>IF('Fixed data'!$G$19=FALSE,K64+K76,K64)</f>
        <v>0.19613226904709147</v>
      </c>
      <c r="L77" s="54">
        <f>IF('Fixed data'!$G$19=FALSE,L64+L76,L64)</f>
        <v>0.52510920839692399</v>
      </c>
      <c r="M77" s="54">
        <f>IF('Fixed data'!$G$19=FALSE,M64+M76,M64)</f>
        <v>1.8043814380589809</v>
      </c>
      <c r="N77" s="54">
        <f>IF('Fixed data'!$G$19=FALSE,N64+N76,N64)</f>
        <v>2.4148747151769916</v>
      </c>
      <c r="O77" s="54">
        <f>IF('Fixed data'!$G$19=FALSE,O64+O76,O64)</f>
        <v>3.0497822563806225</v>
      </c>
      <c r="P77" s="54">
        <f>IF('Fixed data'!$G$19=FALSE,P64+P76,P64)</f>
        <v>3.708668565198955</v>
      </c>
      <c r="Q77" s="54">
        <f>IF('Fixed data'!$G$19=FALSE,Q64+Q76,Q64)</f>
        <v>4.3911060253081518</v>
      </c>
      <c r="R77" s="54">
        <f>IF('Fixed data'!$G$19=FALSE,R64+R76,R64)</f>
        <v>5.0966670203843742</v>
      </c>
      <c r="S77" s="54">
        <f>IF('Fixed data'!$G$19=FALSE,S64+S76,S64)</f>
        <v>5.8249239341037846</v>
      </c>
      <c r="T77" s="54">
        <f>IF('Fixed data'!$G$19=FALSE,T64+T76,T64)</f>
        <v>6.5754491501425463</v>
      </c>
      <c r="U77" s="54">
        <f>IF('Fixed data'!$G$19=FALSE,U64+U76,U64)</f>
        <v>7.34781505217682</v>
      </c>
      <c r="V77" s="54">
        <f>IF('Fixed data'!$G$19=FALSE,V64+V76,V64)</f>
        <v>8.1415940238827709</v>
      </c>
      <c r="W77" s="54">
        <f>IF('Fixed data'!$G$19=FALSE,W64+W76,W64)</f>
        <v>8.9563584489365553</v>
      </c>
      <c r="X77" s="54">
        <f>IF('Fixed data'!$G$19=FALSE,X64+X76,X64)</f>
        <v>9.791680711014342</v>
      </c>
      <c r="Y77" s="54">
        <f>IF('Fixed data'!$G$19=FALSE,Y64+Y76,Y64)</f>
        <v>10.647133193792289</v>
      </c>
      <c r="Z77" s="54">
        <f>IF('Fixed data'!$G$19=FALSE,Z64+Z76,Z64)</f>
        <v>11.522288280946562</v>
      </c>
      <c r="AA77" s="54">
        <f>IF('Fixed data'!$G$19=FALSE,AA64+AA76,AA64)</f>
        <v>12.416718356153321</v>
      </c>
      <c r="AB77" s="54">
        <f>IF('Fixed data'!$G$19=FALSE,AB64+AB76,AB64)</f>
        <v>13.329995803088725</v>
      </c>
      <c r="AC77" s="54">
        <f>IF('Fixed data'!$G$19=FALSE,AC64+AC76,AC64)</f>
        <v>14.261693005428942</v>
      </c>
      <c r="AD77" s="54">
        <f>IF('Fixed data'!$G$19=FALSE,AD64+AD76,AD64)</f>
        <v>15.211382346850133</v>
      </c>
      <c r="AE77" s="54">
        <f>IF('Fixed data'!$G$19=FALSE,AE64+AE76,AE64)</f>
        <v>16.178636211028461</v>
      </c>
      <c r="AF77" s="54">
        <f>IF('Fixed data'!$G$19=FALSE,AF64+AF76,AF64)</f>
        <v>17.16302698164008</v>
      </c>
      <c r="AG77" s="54">
        <f>IF('Fixed data'!$G$19=FALSE,AG64+AG76,AG64)</f>
        <v>18.164127042361162</v>
      </c>
      <c r="AH77" s="54">
        <f>IF('Fixed data'!$G$19=FALSE,AH64+AH76,AH64)</f>
        <v>19.181508776867869</v>
      </c>
      <c r="AI77" s="54">
        <f>IF('Fixed data'!$G$19=FALSE,AI64+AI76,AI64)</f>
        <v>20.214744568836355</v>
      </c>
      <c r="AJ77" s="54">
        <f>IF('Fixed data'!$G$19=FALSE,AJ64+AJ76,AJ64)</f>
        <v>21.003110600716212</v>
      </c>
      <c r="AK77" s="54">
        <f>IF('Fixed data'!$G$19=FALSE,AK64+AK76,AK64)</f>
        <v>21.810719367168772</v>
      </c>
      <c r="AL77" s="54">
        <f>IF('Fixed data'!$G$19=FALSE,AL64+AL76,AL64)</f>
        <v>22.637570868194029</v>
      </c>
      <c r="AM77" s="54">
        <f>IF('Fixed data'!$G$19=FALSE,AM64+AM76,AM64)</f>
        <v>23.483665103791992</v>
      </c>
      <c r="AN77" s="54">
        <f>IF('Fixed data'!$G$19=FALSE,AN64+AN76,AN64)</f>
        <v>24.349002073962644</v>
      </c>
      <c r="AO77" s="54">
        <f>IF('Fixed data'!$G$19=FALSE,AO64+AO76,AO64)</f>
        <v>25.233581778706011</v>
      </c>
      <c r="AP77" s="54">
        <f>IF('Fixed data'!$G$19=FALSE,AP64+AP76,AP64)</f>
        <v>26.137404218022063</v>
      </c>
      <c r="AQ77" s="54">
        <f>IF('Fixed data'!$G$19=FALSE,AQ64+AQ76,AQ64)</f>
        <v>27.060469391910829</v>
      </c>
      <c r="AR77" s="54">
        <f>IF('Fixed data'!$G$19=FALSE,AR64+AR76,AR64)</f>
        <v>28.002777300372287</v>
      </c>
      <c r="AS77" s="54">
        <f>IF('Fixed data'!$G$19=FALSE,AS64+AS76,AS64)</f>
        <v>28.964327943406445</v>
      </c>
      <c r="AT77" s="54">
        <f>IF('Fixed data'!$G$19=FALSE,AT64+AT76,AT64)</f>
        <v>29.945121321013303</v>
      </c>
      <c r="AU77" s="54">
        <f>IF('Fixed data'!$G$19=FALSE,AU64+AU76,AU64)</f>
        <v>30.945157433192861</v>
      </c>
      <c r="AV77" s="54">
        <f>IF('Fixed data'!$G$19=FALSE,AV64+AV76,AV64)</f>
        <v>31.964436279945126</v>
      </c>
      <c r="AW77" s="54">
        <f>IF('Fixed data'!$G$19=FALSE,AW64+AW76,AW64)</f>
        <v>33.002957861270083</v>
      </c>
      <c r="AX77" s="54">
        <f>IF('Fixed data'!$G$19=FALSE,AX64+AX76,AX64)</f>
        <v>17.601852553330716</v>
      </c>
      <c r="AY77" s="54">
        <f>IF('Fixed data'!$G$19=FALSE,AY64+AY76,AY64)</f>
        <v>17.530098560199942</v>
      </c>
      <c r="AZ77" s="54">
        <f>IF('Fixed data'!$G$19=FALSE,AZ64+AZ76,AZ64)</f>
        <v>17.443945525788482</v>
      </c>
      <c r="BA77" s="54">
        <f>IF('Fixed data'!$G$19=FALSE,BA64+BA76,BA64)</f>
        <v>17.343828896764517</v>
      </c>
      <c r="BB77" s="54">
        <f>IF('Fixed data'!$G$19=FALSE,BB64+BB76,BB64)</f>
        <v>17.230185699923926</v>
      </c>
      <c r="BC77" s="54">
        <f>IF('Fixed data'!$G$19=FALSE,BC64+BC76,BC64)</f>
        <v>17.103483287156585</v>
      </c>
      <c r="BD77" s="54">
        <f>IF('Fixed data'!$G$19=FALSE,BD64+BD76,BD64)</f>
        <v>16.964495535496937</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-1.0302509321739131</v>
      </c>
      <c r="F80" s="55">
        <f t="shared" ref="F80:BD80" si="11">F77*F78</f>
        <v>-0.88270249396981892</v>
      </c>
      <c r="G80" s="55">
        <f t="shared" si="11"/>
        <v>-0.70962166628674406</v>
      </c>
      <c r="H80" s="55">
        <f t="shared" si="11"/>
        <v>-0.51428799931446956</v>
      </c>
      <c r="I80" s="55">
        <f t="shared" si="11"/>
        <v>-0.30001490272879938</v>
      </c>
      <c r="J80" s="55">
        <f t="shared" si="11"/>
        <v>-7.9499151462307072E-2</v>
      </c>
      <c r="K80" s="55">
        <f t="shared" si="11"/>
        <v>0.15415819056942071</v>
      </c>
      <c r="L80" s="55">
        <f t="shared" si="11"/>
        <v>0.39877400113219147</v>
      </c>
      <c r="M80" s="55">
        <f t="shared" si="11"/>
        <v>1.3239305467479101</v>
      </c>
      <c r="N80" s="55">
        <f t="shared" si="11"/>
        <v>1.7119501183409969</v>
      </c>
      <c r="O80" s="55">
        <f t="shared" si="11"/>
        <v>2.0889352843154234</v>
      </c>
      <c r="P80" s="55">
        <f t="shared" si="11"/>
        <v>2.4543349153385758</v>
      </c>
      <c r="Q80" s="55">
        <f t="shared" si="11"/>
        <v>2.8076914285658905</v>
      </c>
      <c r="R80" s="55">
        <f t="shared" si="11"/>
        <v>3.1486280762971353</v>
      </c>
      <c r="S80" s="55">
        <f t="shared" si="11"/>
        <v>3.4768424504696407</v>
      </c>
      <c r="T80" s="55">
        <f t="shared" si="11"/>
        <v>3.7921003970671814</v>
      </c>
      <c r="U80" s="55">
        <f t="shared" si="11"/>
        <v>4.0942303176591999</v>
      </c>
      <c r="V80" s="55">
        <f t="shared" si="11"/>
        <v>4.3831178364535734</v>
      </c>
      <c r="W80" s="55">
        <f t="shared" si="11"/>
        <v>4.658700812358056</v>
      </c>
      <c r="X80" s="55">
        <f t="shared" si="11"/>
        <v>4.920964676603452</v>
      </c>
      <c r="Y80" s="55">
        <f t="shared" si="11"/>
        <v>5.1699380774879433</v>
      </c>
      <c r="Z80" s="55">
        <f t="shared" si="11"/>
        <v>5.4056888147593494</v>
      </c>
      <c r="AA80" s="55">
        <f t="shared" si="11"/>
        <v>5.6283200470626076</v>
      </c>
      <c r="AB80" s="55">
        <f t="shared" si="11"/>
        <v>5.8379667567456304</v>
      </c>
      <c r="AC80" s="55">
        <f t="shared" si="11"/>
        <v>6.0347924571401155</v>
      </c>
      <c r="AD80" s="55">
        <f t="shared" si="11"/>
        <v>6.2189861282167058</v>
      </c>
      <c r="AE80" s="55">
        <f t="shared" si="11"/>
        <v>6.3907593672581511</v>
      </c>
      <c r="AF80" s="55">
        <f t="shared" si="11"/>
        <v>6.5503437419015036</v>
      </c>
      <c r="AG80" s="55">
        <f t="shared" si="11"/>
        <v>6.6979883335728108</v>
      </c>
      <c r="AH80" s="55">
        <f t="shared" si="11"/>
        <v>6.8339574599765971</v>
      </c>
      <c r="AI80" s="55">
        <f t="shared" si="11"/>
        <v>8.0856379702491914</v>
      </c>
      <c r="AJ80" s="55">
        <f t="shared" si="11"/>
        <v>8.1562856783327984</v>
      </c>
      <c r="AK80" s="55">
        <f t="shared" si="11"/>
        <v>8.2232136615922311</v>
      </c>
      <c r="AL80" s="55">
        <f t="shared" si="11"/>
        <v>8.28636735886497</v>
      </c>
      <c r="AM80" s="55">
        <f t="shared" si="11"/>
        <v>8.345704697579853</v>
      </c>
      <c r="AN80" s="55">
        <f t="shared" si="11"/>
        <v>8.4011952332896254</v>
      </c>
      <c r="AO80" s="55">
        <f t="shared" si="11"/>
        <v>8.4528193339545243</v>
      </c>
      <c r="AP80" s="55">
        <f t="shared" si="11"/>
        <v>8.5005674069479014</v>
      </c>
      <c r="AQ80" s="55">
        <f t="shared" si="11"/>
        <v>8.5444391668396946</v>
      </c>
      <c r="AR80" s="55">
        <f t="shared" si="11"/>
        <v>8.5844429420946007</v>
      </c>
      <c r="AS80" s="55">
        <f t="shared" si="11"/>
        <v>8.6205950189001683</v>
      </c>
      <c r="AT80" s="55">
        <f t="shared" si="11"/>
        <v>8.6529190204149327</v>
      </c>
      <c r="AU80" s="55">
        <f t="shared" si="11"/>
        <v>8.6814453197987138</v>
      </c>
      <c r="AV80" s="55">
        <f t="shared" si="11"/>
        <v>8.7062104854564701</v>
      </c>
      <c r="AW80" s="55">
        <f t="shared" si="11"/>
        <v>8.7272567569934747</v>
      </c>
      <c r="AX80" s="55">
        <f t="shared" si="11"/>
        <v>4.519038509620569</v>
      </c>
      <c r="AY80" s="55">
        <f t="shared" si="11"/>
        <v>4.3695307170478586</v>
      </c>
      <c r="AZ80" s="55">
        <f t="shared" si="11"/>
        <v>4.2214139010596128</v>
      </c>
      <c r="BA80" s="55">
        <f t="shared" si="11"/>
        <v>4.0749376668745274</v>
      </c>
      <c r="BB80" s="55">
        <f t="shared" si="11"/>
        <v>3.9303273442448248</v>
      </c>
      <c r="BC80" s="55">
        <f t="shared" si="11"/>
        <v>3.7877918707438356</v>
      </c>
      <c r="BD80" s="55">
        <f t="shared" si="11"/>
        <v>3.6475836899882412</v>
      </c>
    </row>
    <row r="81" spans="1:56" x14ac:dyDescent="0.3">
      <c r="A81" s="74"/>
      <c r="B81" s="15" t="s">
        <v>18</v>
      </c>
      <c r="C81" s="15"/>
      <c r="D81" s="14" t="s">
        <v>40</v>
      </c>
      <c r="E81" s="56">
        <f>+E80</f>
        <v>-1.0302509321739131</v>
      </c>
      <c r="F81" s="56">
        <f t="shared" ref="F81:BD81" si="12">+E81+F80</f>
        <v>-1.912953426143732</v>
      </c>
      <c r="G81" s="56">
        <f t="shared" si="12"/>
        <v>-2.622575092430476</v>
      </c>
      <c r="H81" s="56">
        <f t="shared" si="12"/>
        <v>-3.1368630917449458</v>
      </c>
      <c r="I81" s="56">
        <f t="shared" si="12"/>
        <v>-3.4368779944737451</v>
      </c>
      <c r="J81" s="56">
        <f t="shared" si="12"/>
        <v>-3.516377145936052</v>
      </c>
      <c r="K81" s="56">
        <f t="shared" si="12"/>
        <v>-3.3622189553666315</v>
      </c>
      <c r="L81" s="56">
        <f t="shared" si="12"/>
        <v>-2.9634449542344399</v>
      </c>
      <c r="M81" s="56">
        <f t="shared" si="12"/>
        <v>-1.6395144074865298</v>
      </c>
      <c r="N81" s="56">
        <f t="shared" si="12"/>
        <v>7.2435710854467095E-2</v>
      </c>
      <c r="O81" s="56">
        <f t="shared" si="12"/>
        <v>2.1613709951698903</v>
      </c>
      <c r="P81" s="56">
        <f t="shared" si="12"/>
        <v>4.6157059105084661</v>
      </c>
      <c r="Q81" s="56">
        <f t="shared" si="12"/>
        <v>7.4233973390743566</v>
      </c>
      <c r="R81" s="56">
        <f t="shared" si="12"/>
        <v>10.572025415371492</v>
      </c>
      <c r="S81" s="56">
        <f t="shared" si="12"/>
        <v>14.048867865841132</v>
      </c>
      <c r="T81" s="56">
        <f t="shared" si="12"/>
        <v>17.840968262908312</v>
      </c>
      <c r="U81" s="56">
        <f t="shared" si="12"/>
        <v>21.935198580567512</v>
      </c>
      <c r="V81" s="56">
        <f t="shared" si="12"/>
        <v>26.318316417021087</v>
      </c>
      <c r="W81" s="56">
        <f t="shared" si="12"/>
        <v>30.977017229379143</v>
      </c>
      <c r="X81" s="56">
        <f t="shared" si="12"/>
        <v>35.897981905982597</v>
      </c>
      <c r="Y81" s="56">
        <f t="shared" si="12"/>
        <v>41.067919983470539</v>
      </c>
      <c r="Z81" s="56">
        <f t="shared" si="12"/>
        <v>46.47360879822989</v>
      </c>
      <c r="AA81" s="56">
        <f t="shared" si="12"/>
        <v>52.101928845292498</v>
      </c>
      <c r="AB81" s="56">
        <f t="shared" si="12"/>
        <v>57.939895602038128</v>
      </c>
      <c r="AC81" s="56">
        <f t="shared" si="12"/>
        <v>63.974688059178241</v>
      </c>
      <c r="AD81" s="56">
        <f t="shared" si="12"/>
        <v>70.193674187394947</v>
      </c>
      <c r="AE81" s="56">
        <f t="shared" si="12"/>
        <v>76.584433554653103</v>
      </c>
      <c r="AF81" s="56">
        <f t="shared" si="12"/>
        <v>83.134777296554603</v>
      </c>
      <c r="AG81" s="56">
        <f t="shared" si="12"/>
        <v>89.832765630127412</v>
      </c>
      <c r="AH81" s="56">
        <f t="shared" si="12"/>
        <v>96.666723090104014</v>
      </c>
      <c r="AI81" s="56">
        <f t="shared" si="12"/>
        <v>104.75236106035321</v>
      </c>
      <c r="AJ81" s="56">
        <f t="shared" si="12"/>
        <v>112.908646738686</v>
      </c>
      <c r="AK81" s="56">
        <f t="shared" si="12"/>
        <v>121.13186040027823</v>
      </c>
      <c r="AL81" s="56">
        <f t="shared" si="12"/>
        <v>129.41822775914321</v>
      </c>
      <c r="AM81" s="56">
        <f t="shared" si="12"/>
        <v>137.76393245672307</v>
      </c>
      <c r="AN81" s="56">
        <f t="shared" si="12"/>
        <v>146.1651276900127</v>
      </c>
      <c r="AO81" s="56">
        <f t="shared" si="12"/>
        <v>154.61794702396722</v>
      </c>
      <c r="AP81" s="56">
        <f t="shared" si="12"/>
        <v>163.11851443091513</v>
      </c>
      <c r="AQ81" s="56">
        <f t="shared" si="12"/>
        <v>171.66295359775484</v>
      </c>
      <c r="AR81" s="56">
        <f t="shared" si="12"/>
        <v>180.24739653984943</v>
      </c>
      <c r="AS81" s="56">
        <f t="shared" si="12"/>
        <v>188.86799155874959</v>
      </c>
      <c r="AT81" s="56">
        <f t="shared" si="12"/>
        <v>197.52091057916454</v>
      </c>
      <c r="AU81" s="56">
        <f t="shared" si="12"/>
        <v>206.20235589896325</v>
      </c>
      <c r="AV81" s="56">
        <f t="shared" si="12"/>
        <v>214.90856638441971</v>
      </c>
      <c r="AW81" s="56">
        <f t="shared" si="12"/>
        <v>223.6358231414132</v>
      </c>
      <c r="AX81" s="56">
        <f t="shared" si="12"/>
        <v>228.15486165103377</v>
      </c>
      <c r="AY81" s="56">
        <f t="shared" si="12"/>
        <v>232.52439236808164</v>
      </c>
      <c r="AZ81" s="56">
        <f t="shared" si="12"/>
        <v>236.74580626914124</v>
      </c>
      <c r="BA81" s="56">
        <f t="shared" si="12"/>
        <v>240.82074393601576</v>
      </c>
      <c r="BB81" s="56">
        <f t="shared" si="12"/>
        <v>244.75107128026059</v>
      </c>
      <c r="BC81" s="56">
        <f t="shared" si="12"/>
        <v>248.53886315100442</v>
      </c>
      <c r="BD81" s="56">
        <f t="shared" si="12"/>
        <v>252.18644684099266</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f>
        <v>0</v>
      </c>
      <c r="F88" s="43">
        <f>'Option 1'!F88</f>
        <v>6372.8878657461173</v>
      </c>
      <c r="G88" s="43">
        <f>'Option 1'!G88</f>
        <v>12745.887865746117</v>
      </c>
      <c r="H88" s="43">
        <f>'Option 1'!H88</f>
        <v>19118.887865746117</v>
      </c>
      <c r="I88" s="43">
        <f>'Option 1'!I88</f>
        <v>25493.461179233956</v>
      </c>
      <c r="J88" s="43">
        <f>'Option 1'!J88</f>
        <v>31668.887865746117</v>
      </c>
      <c r="K88" s="43">
        <f>'Option 1'!K88</f>
        <v>37843.887865746117</v>
      </c>
      <c r="L88" s="43">
        <f>'Option 1'!L88</f>
        <v>44018.887865746117</v>
      </c>
      <c r="M88" s="43">
        <f>'Option 1'!M88</f>
        <v>50193.390599003658</v>
      </c>
      <c r="N88" s="43">
        <f>'Option 1'!N88</f>
        <v>56367.887865746117</v>
      </c>
      <c r="O88" s="43">
        <f>'Option 1'!O88</f>
        <v>62542.887865746117</v>
      </c>
      <c r="P88" s="43">
        <f>'Option 1'!P88</f>
        <v>68717.887865746117</v>
      </c>
      <c r="Q88" s="43">
        <f>'Option 1'!Q88</f>
        <v>74892.887865746117</v>
      </c>
      <c r="R88" s="43">
        <f>'Option 1'!R88</f>
        <v>81067.887865746117</v>
      </c>
      <c r="S88" s="43">
        <f>'Option 1'!S88</f>
        <v>87242.887865746117</v>
      </c>
      <c r="T88" s="43">
        <f>'Option 1'!T88</f>
        <v>93417.887865746117</v>
      </c>
      <c r="U88" s="43">
        <f>'Option 1'!U88</f>
        <v>99592.887865746117</v>
      </c>
      <c r="V88" s="43">
        <f>'Option 1'!V88</f>
        <v>105767.88786574612</v>
      </c>
      <c r="W88" s="43">
        <f>'Option 1'!W88</f>
        <v>111942.88786574612</v>
      </c>
      <c r="X88" s="43">
        <f>'Option 1'!X88</f>
        <v>118117.88786574612</v>
      </c>
      <c r="Y88" s="43">
        <f>'Option 1'!Y88</f>
        <v>124292.88786574612</v>
      </c>
      <c r="Z88" s="43">
        <f>'Option 1'!Z88</f>
        <v>130467.88786574612</v>
      </c>
      <c r="AA88" s="43">
        <f>'Option 1'!AA88</f>
        <v>136642.8878657461</v>
      </c>
      <c r="AB88" s="43">
        <f>'Option 1'!AB88</f>
        <v>142817.8878657461</v>
      </c>
      <c r="AC88" s="43">
        <f>'Option 1'!AC88</f>
        <v>148992.8878657461</v>
      </c>
      <c r="AD88" s="43">
        <f>'Option 1'!AD88</f>
        <v>155167.8878657461</v>
      </c>
      <c r="AE88" s="43">
        <f>'Option 1'!AE88</f>
        <v>161342.8878657461</v>
      </c>
      <c r="AF88" s="43">
        <f>'Option 1'!AF88</f>
        <v>167517.8878657461</v>
      </c>
      <c r="AG88" s="43">
        <f>'Option 1'!AG88</f>
        <v>173692.8878657461</v>
      </c>
      <c r="AH88" s="43">
        <f>'Option 1'!AH88</f>
        <v>179867.8878657461</v>
      </c>
      <c r="AI88" s="43">
        <f>'Option 1'!AI88</f>
        <v>186042.8878657461</v>
      </c>
      <c r="AJ88" s="43">
        <f>'Option 1'!AJ88</f>
        <v>192217.8878657461</v>
      </c>
      <c r="AK88" s="43">
        <f>'Option 1'!AK88</f>
        <v>198392.8878657461</v>
      </c>
      <c r="AL88" s="43">
        <f>'Option 1'!AL88</f>
        <v>204567.8878657461</v>
      </c>
      <c r="AM88" s="43">
        <f>'Option 1'!AM88</f>
        <v>210742.8878657461</v>
      </c>
      <c r="AN88" s="43">
        <f>'Option 1'!AN88</f>
        <v>216917.8878657461</v>
      </c>
      <c r="AO88" s="43">
        <f>'Option 1'!AO88</f>
        <v>223092.8878657461</v>
      </c>
      <c r="AP88" s="43">
        <f>'Option 1'!AP88</f>
        <v>229267.8878657461</v>
      </c>
      <c r="AQ88" s="43">
        <f>'Option 1'!AQ88</f>
        <v>235442.8878657461</v>
      </c>
      <c r="AR88" s="43">
        <f>'Option 1'!AR88</f>
        <v>241617.8878657461</v>
      </c>
      <c r="AS88" s="43">
        <f>'Option 1'!AS88</f>
        <v>247792.8878657461</v>
      </c>
      <c r="AT88" s="43">
        <f>'Option 1'!AT88</f>
        <v>253967.8878657461</v>
      </c>
      <c r="AU88" s="43">
        <f>'Option 1'!AU88</f>
        <v>260142.8878657461</v>
      </c>
      <c r="AV88" s="43">
        <f>'Option 1'!AV88</f>
        <v>266317.8878657461</v>
      </c>
      <c r="AW88" s="43">
        <f>'Option 1'!AW88</f>
        <v>272492.8878657461</v>
      </c>
      <c r="AX88" s="43"/>
      <c r="AY88" s="43"/>
      <c r="AZ88" s="43"/>
      <c r="BA88" s="43"/>
      <c r="BB88" s="43"/>
      <c r="BC88" s="43"/>
      <c r="BD88" s="43"/>
    </row>
    <row r="89" spans="1:56" x14ac:dyDescent="0.3">
      <c r="A89" s="170"/>
      <c r="B89" s="4" t="s">
        <v>214</v>
      </c>
      <c r="D89" s="4" t="s">
        <v>88</v>
      </c>
      <c r="E89" s="43">
        <f>'Option 1'!E89</f>
        <v>0</v>
      </c>
      <c r="F89" s="43">
        <f>'Option 1'!F89</f>
        <v>172012.0545944171</v>
      </c>
      <c r="G89" s="43">
        <f>'Option 1'!G89</f>
        <v>344024.0545944171</v>
      </c>
      <c r="H89" s="43">
        <f>'Option 1'!H89</f>
        <v>516036.0545944171</v>
      </c>
      <c r="I89" s="43">
        <f>'Option 1'!I89</f>
        <v>688048.09492288996</v>
      </c>
      <c r="J89" s="43">
        <f>'Option 1'!J89</f>
        <v>854706.0545944171</v>
      </c>
      <c r="K89" s="43">
        <f>'Option 1'!K89</f>
        <v>1021364.0545944171</v>
      </c>
      <c r="L89" s="43">
        <f>'Option 1'!L89</f>
        <v>1188022.0545944171</v>
      </c>
      <c r="M89" s="43">
        <f>'Option 1'!M89</f>
        <v>1354679.4033403466</v>
      </c>
      <c r="N89" s="43">
        <f>'Option 1'!N89</f>
        <v>1521337.0545944171</v>
      </c>
      <c r="O89" s="43">
        <f>'Option 1'!O89</f>
        <v>1687995.0545944171</v>
      </c>
      <c r="P89" s="43">
        <f>'Option 1'!P89</f>
        <v>1854653.0545944171</v>
      </c>
      <c r="Q89" s="43">
        <f>'Option 1'!Q89</f>
        <v>2021311.0545944171</v>
      </c>
      <c r="R89" s="43">
        <f>'Option 1'!R89</f>
        <v>2187969.0545944171</v>
      </c>
      <c r="S89" s="43">
        <f>'Option 1'!S89</f>
        <v>2354627.0545944171</v>
      </c>
      <c r="T89" s="43">
        <f>'Option 1'!T89</f>
        <v>2521285.0545944171</v>
      </c>
      <c r="U89" s="43">
        <f>'Option 1'!U89</f>
        <v>2687943.0545944171</v>
      </c>
      <c r="V89" s="43">
        <f>'Option 1'!V89</f>
        <v>2854601.0545944171</v>
      </c>
      <c r="W89" s="43">
        <f>'Option 1'!W89</f>
        <v>3021259.0545944171</v>
      </c>
      <c r="X89" s="43">
        <f>'Option 1'!X89</f>
        <v>3187917.0545944171</v>
      </c>
      <c r="Y89" s="43">
        <f>'Option 1'!Y89</f>
        <v>3354575.0545944171</v>
      </c>
      <c r="Z89" s="43">
        <f>'Option 1'!Z89</f>
        <v>3521233.0545944171</v>
      </c>
      <c r="AA89" s="43">
        <f>'Option 1'!AA89</f>
        <v>3687891.0545944171</v>
      </c>
      <c r="AB89" s="43">
        <f>'Option 1'!AB89</f>
        <v>3854549.0545944171</v>
      </c>
      <c r="AC89" s="43">
        <f>'Option 1'!AC89</f>
        <v>4021207.0545944171</v>
      </c>
      <c r="AD89" s="43">
        <f>'Option 1'!AD89</f>
        <v>4187865.0545944171</v>
      </c>
      <c r="AE89" s="43">
        <f>'Option 1'!AE89</f>
        <v>4354523.0545944171</v>
      </c>
      <c r="AF89" s="43">
        <f>'Option 1'!AF89</f>
        <v>4521181.0545944171</v>
      </c>
      <c r="AG89" s="43">
        <f>'Option 1'!AG89</f>
        <v>4687839.0545944171</v>
      </c>
      <c r="AH89" s="43">
        <f>'Option 1'!AH89</f>
        <v>4854497.0545944171</v>
      </c>
      <c r="AI89" s="43">
        <f>'Option 1'!AI89</f>
        <v>5021155.0545944171</v>
      </c>
      <c r="AJ89" s="43">
        <f>'Option 1'!AJ89</f>
        <v>5187813.0545944171</v>
      </c>
      <c r="AK89" s="43">
        <f>'Option 1'!AK89</f>
        <v>5354471.0545944171</v>
      </c>
      <c r="AL89" s="43">
        <f>'Option 1'!AL89</f>
        <v>5521129.0545944171</v>
      </c>
      <c r="AM89" s="43">
        <f>'Option 1'!AM89</f>
        <v>5687787.0545944171</v>
      </c>
      <c r="AN89" s="43">
        <f>'Option 1'!AN89</f>
        <v>5854445.0545944171</v>
      </c>
      <c r="AO89" s="43">
        <f>'Option 1'!AO89</f>
        <v>6021103.0545944171</v>
      </c>
      <c r="AP89" s="43">
        <f>'Option 1'!AP89</f>
        <v>6187761.0545944171</v>
      </c>
      <c r="AQ89" s="43">
        <f>'Option 1'!AQ89</f>
        <v>6354419.0545944171</v>
      </c>
      <c r="AR89" s="43">
        <f>'Option 1'!AR89</f>
        <v>6521077.0545944171</v>
      </c>
      <c r="AS89" s="43">
        <f>'Option 1'!AS89</f>
        <v>6687735.0545944171</v>
      </c>
      <c r="AT89" s="43">
        <f>'Option 1'!AT89</f>
        <v>6854393.0545944171</v>
      </c>
      <c r="AU89" s="43">
        <f>'Option 1'!AU89</f>
        <v>7021051.0545944171</v>
      </c>
      <c r="AV89" s="43">
        <f>'Option 1'!AV89</f>
        <v>7187709.0545944171</v>
      </c>
      <c r="AW89" s="43">
        <f>'Option 1'!AW89</f>
        <v>7354367.0545944171</v>
      </c>
      <c r="AX89" s="43"/>
      <c r="AY89" s="43"/>
      <c r="AZ89" s="43"/>
      <c r="BA89" s="43"/>
      <c r="BB89" s="43"/>
      <c r="BC89" s="43"/>
      <c r="BD89" s="43"/>
    </row>
    <row r="90" spans="1:56" ht="16.5" x14ac:dyDescent="0.3">
      <c r="A90" s="170"/>
      <c r="B90" s="4" t="s">
        <v>331</v>
      </c>
      <c r="D90" s="4" t="s">
        <v>89</v>
      </c>
      <c r="E90" s="43">
        <f>'Option 1'!E90</f>
        <v>0</v>
      </c>
      <c r="F90" s="43">
        <f>'Option 1'!F90</f>
        <v>0</v>
      </c>
      <c r="G90" s="43">
        <f>'Option 1'!G90</f>
        <v>0</v>
      </c>
      <c r="H90" s="43">
        <f>'Option 1'!H90</f>
        <v>0</v>
      </c>
      <c r="I90" s="43">
        <f>'Option 1'!I90</f>
        <v>0</v>
      </c>
      <c r="J90" s="43">
        <f>'Option 1'!J90</f>
        <v>0</v>
      </c>
      <c r="K90" s="43">
        <f>'Option 1'!K90</f>
        <v>0</v>
      </c>
      <c r="L90" s="43">
        <f>'Option 1'!L90</f>
        <v>0</v>
      </c>
      <c r="M90" s="43">
        <f>'Option 1'!M90</f>
        <v>0</v>
      </c>
      <c r="N90" s="43">
        <f>'Option 1'!N90</f>
        <v>0</v>
      </c>
      <c r="O90" s="43">
        <f>'Option 1'!O90</f>
        <v>0</v>
      </c>
      <c r="P90" s="43">
        <f>'Option 1'!P90</f>
        <v>0</v>
      </c>
      <c r="Q90" s="43">
        <f>'Option 1'!Q90</f>
        <v>0</v>
      </c>
      <c r="R90" s="43">
        <f>'Option 1'!R90</f>
        <v>0</v>
      </c>
      <c r="S90" s="43">
        <f>'Option 1'!S90</f>
        <v>0</v>
      </c>
      <c r="T90" s="43">
        <f>'Option 1'!T90</f>
        <v>0</v>
      </c>
      <c r="U90" s="43">
        <f>'Option 1'!U90</f>
        <v>0</v>
      </c>
      <c r="V90" s="43">
        <f>'Option 1'!V90</f>
        <v>0</v>
      </c>
      <c r="W90" s="43">
        <f>'Option 1'!W90</f>
        <v>0</v>
      </c>
      <c r="X90" s="43">
        <f>'Option 1'!X90</f>
        <v>0</v>
      </c>
      <c r="Y90" s="43">
        <f>'Option 1'!Y90</f>
        <v>0</v>
      </c>
      <c r="Z90" s="43">
        <f>'Option 1'!Z90</f>
        <v>0</v>
      </c>
      <c r="AA90" s="43">
        <f>'Option 1'!AA90</f>
        <v>0</v>
      </c>
      <c r="AB90" s="43">
        <f>'Option 1'!AB90</f>
        <v>0</v>
      </c>
      <c r="AC90" s="43">
        <f>'Option 1'!AC90</f>
        <v>0</v>
      </c>
      <c r="AD90" s="43">
        <f>'Option 1'!AD90</f>
        <v>0</v>
      </c>
      <c r="AE90" s="43">
        <f>'Option 1'!AE90</f>
        <v>0</v>
      </c>
      <c r="AF90" s="43">
        <f>'Option 1'!AF90</f>
        <v>0</v>
      </c>
      <c r="AG90" s="43">
        <f>'Option 1'!AG90</f>
        <v>0</v>
      </c>
      <c r="AH90" s="43">
        <f>'Option 1'!AH90</f>
        <v>0</v>
      </c>
      <c r="AI90" s="43">
        <f>'Option 1'!AI90</f>
        <v>0</v>
      </c>
      <c r="AJ90" s="43">
        <f>'Option 1'!AJ90</f>
        <v>0</v>
      </c>
      <c r="AK90" s="43">
        <f>'Option 1'!AK90</f>
        <v>0</v>
      </c>
      <c r="AL90" s="43">
        <f>'Option 1'!AL90</f>
        <v>0</v>
      </c>
      <c r="AM90" s="43">
        <f>'Option 1'!AM90</f>
        <v>0</v>
      </c>
      <c r="AN90" s="43">
        <f>'Option 1'!AN90</f>
        <v>0</v>
      </c>
      <c r="AO90" s="43">
        <f>'Option 1'!AO90</f>
        <v>0</v>
      </c>
      <c r="AP90" s="43">
        <f>'Option 1'!AP90</f>
        <v>0</v>
      </c>
      <c r="AQ90" s="43">
        <f>'Option 1'!AQ90</f>
        <v>0</v>
      </c>
      <c r="AR90" s="43">
        <f>'Option 1'!AR90</f>
        <v>0</v>
      </c>
      <c r="AS90" s="43">
        <f>'Option 1'!AS90</f>
        <v>0</v>
      </c>
      <c r="AT90" s="43">
        <f>'Option 1'!AT90</f>
        <v>0</v>
      </c>
      <c r="AU90" s="43">
        <f>'Option 1'!AU90</f>
        <v>0</v>
      </c>
      <c r="AV90" s="43">
        <f>'Option 1'!AV90</f>
        <v>0</v>
      </c>
      <c r="AW90" s="43">
        <f>'Option 1'!AW90</f>
        <v>0</v>
      </c>
      <c r="AX90" s="37"/>
      <c r="AY90" s="37"/>
      <c r="AZ90" s="37"/>
      <c r="BA90" s="37"/>
      <c r="BB90" s="37"/>
      <c r="BC90" s="37"/>
      <c r="BD90" s="37"/>
    </row>
    <row r="91" spans="1:56" ht="16.5" x14ac:dyDescent="0.3">
      <c r="A91" s="170"/>
      <c r="B91" s="4" t="s">
        <v>332</v>
      </c>
      <c r="D91" s="4" t="s">
        <v>42</v>
      </c>
      <c r="E91" s="43">
        <f>'Option 1'!E91</f>
        <v>0</v>
      </c>
      <c r="F91" s="43">
        <f>'Option 1'!F91</f>
        <v>5.1009007882099722E-2</v>
      </c>
      <c r="G91" s="43">
        <f>'Option 1'!G91</f>
        <v>0.10201810788209975</v>
      </c>
      <c r="H91" s="43">
        <f>'Option 1'!H91</f>
        <v>0.15302720788209978</v>
      </c>
      <c r="I91" s="43">
        <f>'Option 1'!I91</f>
        <v>0.2040362044484666</v>
      </c>
      <c r="J91" s="43">
        <f>'Option 1'!J91</f>
        <v>0.25345750788209975</v>
      </c>
      <c r="K91" s="43">
        <f>'Option 1'!K91</f>
        <v>0.30287880788209964</v>
      </c>
      <c r="L91" s="43">
        <f>'Option 1'!L91</f>
        <v>0.35230010788209976</v>
      </c>
      <c r="M91" s="43">
        <f>'Option 1'!M91</f>
        <v>0.40172139962549314</v>
      </c>
      <c r="N91" s="43">
        <f>'Option 1'!N91</f>
        <v>0.45114270788209976</v>
      </c>
      <c r="O91" s="43">
        <f>'Option 1'!O91</f>
        <v>0.50056400788209965</v>
      </c>
      <c r="P91" s="43">
        <f>'Option 1'!P91</f>
        <v>0.54998530788209976</v>
      </c>
      <c r="Q91" s="43">
        <f>'Option 1'!Q91</f>
        <v>0.59940660788209965</v>
      </c>
      <c r="R91" s="43">
        <f>'Option 1'!R91</f>
        <v>0.64882790788209976</v>
      </c>
      <c r="S91" s="43">
        <f>'Option 1'!S91</f>
        <v>0.69824920788209965</v>
      </c>
      <c r="T91" s="43">
        <f>'Option 1'!T91</f>
        <v>0.74767050788209977</v>
      </c>
      <c r="U91" s="43">
        <f>'Option 1'!U91</f>
        <v>0.79709180788209966</v>
      </c>
      <c r="V91" s="43">
        <f>'Option 1'!V91</f>
        <v>0.84651310788209977</v>
      </c>
      <c r="W91" s="43">
        <f>'Option 1'!W91</f>
        <v>0.89593440788209966</v>
      </c>
      <c r="X91" s="43">
        <f>'Option 1'!X91</f>
        <v>0.94535570788209977</v>
      </c>
      <c r="Y91" s="43">
        <f>'Option 1'!Y91</f>
        <v>0.99477700788209966</v>
      </c>
      <c r="Z91" s="43">
        <f>'Option 1'!Z91</f>
        <v>1.0441983078820998</v>
      </c>
      <c r="AA91" s="43">
        <f>'Option 1'!AA91</f>
        <v>1.0936196078820997</v>
      </c>
      <c r="AB91" s="43">
        <f>'Option 1'!AB91</f>
        <v>1.1430409078820998</v>
      </c>
      <c r="AC91" s="43">
        <f>'Option 1'!AC91</f>
        <v>1.1924622078820997</v>
      </c>
      <c r="AD91" s="43">
        <f>'Option 1'!AD91</f>
        <v>1.2418835078820998</v>
      </c>
      <c r="AE91" s="43">
        <f>'Option 1'!AE91</f>
        <v>1.2913048078820997</v>
      </c>
      <c r="AF91" s="43">
        <f>'Option 1'!AF91</f>
        <v>1.3407261078820996</v>
      </c>
      <c r="AG91" s="43">
        <f>'Option 1'!AG91</f>
        <v>1.3901474078820997</v>
      </c>
      <c r="AH91" s="43">
        <f>'Option 1'!AH91</f>
        <v>1.4395687078820998</v>
      </c>
      <c r="AI91" s="43">
        <f>'Option 1'!AI91</f>
        <v>1.4889900078820999</v>
      </c>
      <c r="AJ91" s="43">
        <f>'Option 1'!AJ91</f>
        <v>1.5384113078820996</v>
      </c>
      <c r="AK91" s="43">
        <f>'Option 1'!AK91</f>
        <v>1.5878326078820997</v>
      </c>
      <c r="AL91" s="43">
        <f>'Option 1'!AL91</f>
        <v>1.6372539078820998</v>
      </c>
      <c r="AM91" s="43">
        <f>'Option 1'!AM91</f>
        <v>1.6866752078820999</v>
      </c>
      <c r="AN91" s="43">
        <f>'Option 1'!AN91</f>
        <v>1.7360965078820996</v>
      </c>
      <c r="AO91" s="43">
        <f>'Option 1'!AO91</f>
        <v>1.7855178078820997</v>
      </c>
      <c r="AP91" s="43">
        <f>'Option 1'!AP91</f>
        <v>1.8349391078820998</v>
      </c>
      <c r="AQ91" s="43">
        <f>'Option 1'!AQ91</f>
        <v>1.8843604078820999</v>
      </c>
      <c r="AR91" s="43">
        <f>'Option 1'!AR91</f>
        <v>1.9337817078820996</v>
      </c>
      <c r="AS91" s="43">
        <f>'Option 1'!AS91</f>
        <v>1.9832030078820997</v>
      </c>
      <c r="AT91" s="43">
        <f>'Option 1'!AT91</f>
        <v>2.0326243078820996</v>
      </c>
      <c r="AU91" s="43">
        <f>'Option 1'!AU91</f>
        <v>2.0820456078821001</v>
      </c>
      <c r="AV91" s="43">
        <f>'Option 1'!AV91</f>
        <v>2.1314669078820998</v>
      </c>
      <c r="AW91" s="43">
        <f>'Option 1'!AW91</f>
        <v>2.1808882078820995</v>
      </c>
      <c r="AX91" s="35"/>
      <c r="AY91" s="35"/>
      <c r="AZ91" s="35"/>
      <c r="BA91" s="35"/>
      <c r="BB91" s="35"/>
      <c r="BC91" s="35"/>
      <c r="BD91" s="35"/>
    </row>
    <row r="92" spans="1:56" ht="16.5" x14ac:dyDescent="0.3">
      <c r="A92" s="170"/>
      <c r="B92" s="4" t="s">
        <v>333</v>
      </c>
      <c r="D92" s="4" t="s">
        <v>42</v>
      </c>
      <c r="E92" s="43">
        <f>'Option 1'!E92</f>
        <v>0</v>
      </c>
      <c r="F92" s="43">
        <f>'Option 1'!F92</f>
        <v>0.32909670527217205</v>
      </c>
      <c r="G92" s="43">
        <f>'Option 1'!G92</f>
        <v>0.65819340527217207</v>
      </c>
      <c r="H92" s="43">
        <f>'Option 1'!H92</f>
        <v>0.98729010527217209</v>
      </c>
      <c r="I92" s="43">
        <f>'Option 1'!I92</f>
        <v>1.3163866971629528</v>
      </c>
      <c r="J92" s="43">
        <f>'Option 1'!J92</f>
        <v>1.6352396052721723</v>
      </c>
      <c r="K92" s="43">
        <f>'Option 1'!K92</f>
        <v>1.9540925052721727</v>
      </c>
      <c r="L92" s="43">
        <f>'Option 1'!L92</f>
        <v>2.2729454052721723</v>
      </c>
      <c r="M92" s="43">
        <f>'Option 1'!M92</f>
        <v>2.5917983911832962</v>
      </c>
      <c r="N92" s="43">
        <f>'Option 1'!N92</f>
        <v>2.9106513052721725</v>
      </c>
      <c r="O92" s="43">
        <f>'Option 1'!O92</f>
        <v>3.2295042052721721</v>
      </c>
      <c r="P92" s="43">
        <f>'Option 1'!P92</f>
        <v>3.5483571052721725</v>
      </c>
      <c r="Q92" s="43">
        <f>'Option 1'!Q92</f>
        <v>3.8672100052721721</v>
      </c>
      <c r="R92" s="43">
        <f>'Option 1'!R92</f>
        <v>4.1860629052721716</v>
      </c>
      <c r="S92" s="43">
        <f>'Option 1'!S92</f>
        <v>4.5049158052721729</v>
      </c>
      <c r="T92" s="43">
        <f>'Option 1'!T92</f>
        <v>4.8237687052721725</v>
      </c>
      <c r="U92" s="43">
        <f>'Option 1'!U92</f>
        <v>5.142621605272172</v>
      </c>
      <c r="V92" s="43">
        <f>'Option 1'!V92</f>
        <v>5.4614745052721716</v>
      </c>
      <c r="W92" s="43">
        <f>'Option 1'!W92</f>
        <v>5.7803274052721729</v>
      </c>
      <c r="X92" s="43">
        <f>'Option 1'!X92</f>
        <v>6.0991803052721725</v>
      </c>
      <c r="Y92" s="43">
        <f>'Option 1'!Y92</f>
        <v>6.418033205272172</v>
      </c>
      <c r="Z92" s="43">
        <f>'Option 1'!Z92</f>
        <v>6.7368861052721734</v>
      </c>
      <c r="AA92" s="43">
        <f>'Option 1'!AA92</f>
        <v>7.0557390052721729</v>
      </c>
      <c r="AB92" s="43">
        <f>'Option 1'!AB92</f>
        <v>7.3745919052721725</v>
      </c>
      <c r="AC92" s="43">
        <f>'Option 1'!AC92</f>
        <v>7.693444805272172</v>
      </c>
      <c r="AD92" s="43">
        <f>'Option 1'!AD92</f>
        <v>8.0122977052721733</v>
      </c>
      <c r="AE92" s="43">
        <f>'Option 1'!AE92</f>
        <v>8.3311506052721729</v>
      </c>
      <c r="AF92" s="43">
        <f>'Option 1'!AF92</f>
        <v>8.6500035052721724</v>
      </c>
      <c r="AG92" s="43">
        <f>'Option 1'!AG92</f>
        <v>8.968856405272172</v>
      </c>
      <c r="AH92" s="43">
        <f>'Option 1'!AH92</f>
        <v>9.2877093052721733</v>
      </c>
      <c r="AI92" s="43">
        <f>'Option 1'!AI92</f>
        <v>9.6065622052721729</v>
      </c>
      <c r="AJ92" s="43">
        <f>'Option 1'!AJ92</f>
        <v>9.9254151052721724</v>
      </c>
      <c r="AK92" s="43">
        <f>'Option 1'!AK92</f>
        <v>10.244268005272172</v>
      </c>
      <c r="AL92" s="43">
        <f>'Option 1'!AL92</f>
        <v>10.563120905272173</v>
      </c>
      <c r="AM92" s="43">
        <f>'Option 1'!AM92</f>
        <v>10.881973805272173</v>
      </c>
      <c r="AN92" s="43">
        <f>'Option 1'!AN92</f>
        <v>11.200826705272172</v>
      </c>
      <c r="AO92" s="43">
        <f>'Option 1'!AO92</f>
        <v>11.519679605272172</v>
      </c>
      <c r="AP92" s="43">
        <f>'Option 1'!AP92</f>
        <v>11.838532505272171</v>
      </c>
      <c r="AQ92" s="43">
        <f>'Option 1'!AQ92</f>
        <v>12.157385405272171</v>
      </c>
      <c r="AR92" s="43">
        <f>'Option 1'!AR92</f>
        <v>12.476238305272174</v>
      </c>
      <c r="AS92" s="43">
        <f>'Option 1'!AS92</f>
        <v>12.795091205272174</v>
      </c>
      <c r="AT92" s="43">
        <f>'Option 1'!AT92</f>
        <v>13.113944105272173</v>
      </c>
      <c r="AU92" s="43">
        <f>'Option 1'!AU92</f>
        <v>13.432797005272173</v>
      </c>
      <c r="AV92" s="43">
        <f>'Option 1'!AV92</f>
        <v>13.751649905272172</v>
      </c>
      <c r="AW92" s="43">
        <f>'Option 1'!AW92</f>
        <v>14.070502805272172</v>
      </c>
      <c r="AX92" s="35"/>
      <c r="AY92" s="35"/>
      <c r="AZ92" s="35"/>
      <c r="BA92" s="35"/>
      <c r="BB92" s="35"/>
      <c r="BC92" s="35"/>
      <c r="BD92" s="35"/>
    </row>
    <row r="93" spans="1:56" x14ac:dyDescent="0.3">
      <c r="A93" s="170"/>
      <c r="B93" s="4" t="s">
        <v>215</v>
      </c>
      <c r="D93" s="4" t="s">
        <v>90</v>
      </c>
      <c r="E93" s="43">
        <f>'Option 1'!E93</f>
        <v>0</v>
      </c>
      <c r="F93" s="43">
        <f>'Option 1'!F93</f>
        <v>0</v>
      </c>
      <c r="G93" s="43">
        <f>'Option 1'!G93</f>
        <v>0</v>
      </c>
      <c r="H93" s="43">
        <f>'Option 1'!H93</f>
        <v>0</v>
      </c>
      <c r="I93" s="43">
        <f>'Option 1'!I93</f>
        <v>0</v>
      </c>
      <c r="J93" s="43">
        <f>'Option 1'!J93</f>
        <v>0</v>
      </c>
      <c r="K93" s="43">
        <f>'Option 1'!K93</f>
        <v>0</v>
      </c>
      <c r="L93" s="43">
        <f>'Option 1'!L93</f>
        <v>0</v>
      </c>
      <c r="M93" s="43">
        <f>'Option 1'!M93</f>
        <v>0</v>
      </c>
      <c r="N93" s="43">
        <f>'Option 1'!N93</f>
        <v>0</v>
      </c>
      <c r="O93" s="43">
        <f>'Option 1'!O93</f>
        <v>0</v>
      </c>
      <c r="P93" s="43">
        <f>'Option 1'!P93</f>
        <v>0</v>
      </c>
      <c r="Q93" s="43">
        <f>'Option 1'!Q93</f>
        <v>0</v>
      </c>
      <c r="R93" s="43">
        <f>'Option 1'!R93</f>
        <v>0</v>
      </c>
      <c r="S93" s="43">
        <f>'Option 1'!S93</f>
        <v>0</v>
      </c>
      <c r="T93" s="43">
        <f>'Option 1'!T93</f>
        <v>0</v>
      </c>
      <c r="U93" s="43">
        <f>'Option 1'!U93</f>
        <v>0</v>
      </c>
      <c r="V93" s="43">
        <f>'Option 1'!V93</f>
        <v>0</v>
      </c>
      <c r="W93" s="43">
        <f>'Option 1'!W93</f>
        <v>0</v>
      </c>
      <c r="X93" s="43">
        <f>'Option 1'!X93</f>
        <v>0</v>
      </c>
      <c r="Y93" s="43">
        <f>'Option 1'!Y93</f>
        <v>0</v>
      </c>
      <c r="Z93" s="43">
        <f>'Option 1'!Z93</f>
        <v>0</v>
      </c>
      <c r="AA93" s="43">
        <f>'Option 1'!AA93</f>
        <v>0</v>
      </c>
      <c r="AB93" s="43">
        <f>'Option 1'!AB93</f>
        <v>0</v>
      </c>
      <c r="AC93" s="43">
        <f>'Option 1'!AC93</f>
        <v>0</v>
      </c>
      <c r="AD93" s="43">
        <f>'Option 1'!AD93</f>
        <v>0</v>
      </c>
      <c r="AE93" s="43">
        <f>'Option 1'!AE93</f>
        <v>0</v>
      </c>
      <c r="AF93" s="43">
        <f>'Option 1'!AF93</f>
        <v>0</v>
      </c>
      <c r="AG93" s="43">
        <f>'Option 1'!AG93</f>
        <v>0</v>
      </c>
      <c r="AH93" s="43">
        <f>'Option 1'!AH93</f>
        <v>0</v>
      </c>
      <c r="AI93" s="43">
        <f>'Option 1'!AI93</f>
        <v>0</v>
      </c>
      <c r="AJ93" s="43">
        <f>'Option 1'!AJ93</f>
        <v>0</v>
      </c>
      <c r="AK93" s="43">
        <f>'Option 1'!AK93</f>
        <v>0</v>
      </c>
      <c r="AL93" s="43">
        <f>'Option 1'!AL93</f>
        <v>0</v>
      </c>
      <c r="AM93" s="43">
        <f>'Option 1'!AM93</f>
        <v>0</v>
      </c>
      <c r="AN93" s="43">
        <f>'Option 1'!AN93</f>
        <v>0</v>
      </c>
      <c r="AO93" s="43">
        <f>'Option 1'!AO93</f>
        <v>0</v>
      </c>
      <c r="AP93" s="43">
        <f>'Option 1'!AP93</f>
        <v>0</v>
      </c>
      <c r="AQ93" s="43">
        <f>'Option 1'!AQ93</f>
        <v>0</v>
      </c>
      <c r="AR93" s="43">
        <f>'Option 1'!AR93</f>
        <v>0</v>
      </c>
      <c r="AS93" s="43">
        <f>'Option 1'!AS93</f>
        <v>0</v>
      </c>
      <c r="AT93" s="43">
        <f>'Option 1'!AT93</f>
        <v>0</v>
      </c>
      <c r="AU93" s="43">
        <f>'Option 1'!AU93</f>
        <v>0</v>
      </c>
      <c r="AV93" s="43">
        <f>'Option 1'!AV93</f>
        <v>0</v>
      </c>
      <c r="AW93" s="43">
        <f>'Option 1'!AW93</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5976EE-BC0E-49E4-8A34-08E2478D0010}">
  <ds:schemaRefs>
    <ds:schemaRef ds:uri="office.server.policy"/>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D59107C5-B401-4A16-BB12-3D243B9D13F0}">
  <ds:schemaRefs>
    <ds:schemaRef ds:uri="http://purl.org/dc/terms/"/>
    <ds:schemaRef ds:uri="http://www.w3.org/XML/1998/namespace"/>
    <ds:schemaRef ds:uri="http://purl.org/dc/elements/1.1/"/>
    <ds:schemaRef ds:uri="http://schemas.microsoft.com/office/2006/documentManagement/types"/>
    <ds:schemaRef ds:uri="http://purl.org/dc/dcmitype/"/>
    <ds:schemaRef ds:uri="eecedeb9-13b3-4e62-b003-046c92e1668a"/>
    <ds:schemaRef ds:uri="http://schemas.microsoft.com/office/2006/metadata/properties"/>
    <ds:schemaRef ds:uri="http://schemas.openxmlformats.org/package/2006/metadata/core-properties"/>
    <ds:schemaRef ds:uri="efb98dbe-6680-48eb-ac67-85b3a61e7855"/>
    <ds:schemaRef ds:uri="http://schemas.microsoft.com/sharepoint/v3/fields"/>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2013-06-26T14:08:00Z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